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115"/>
  </bookViews>
  <sheets>
    <sheet name="Evidencija" sheetId="9" r:id="rId1"/>
    <sheet name="ZOOM Aktivnost" sheetId="8" r:id="rId2"/>
    <sheet name="Zakljucne Ocjene" sheetId="7" r:id="rId3"/>
  </sheets>
  <externalReferences>
    <externalReference r:id="rId4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Evidencija!$5:$7</definedName>
    <definedName name="_xlnm.Print_Titles" localSheetId="2">'Zakljucne Ocjene'!$6:$7</definedName>
    <definedName name="_xlnm.Print_Titles" localSheetId="1">'ZOOM Aktivnost'!$5:$7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9" l="1"/>
  <c r="W10" i="9"/>
  <c r="F10" i="7" s="1"/>
  <c r="W11" i="9"/>
  <c r="F11" i="7" s="1"/>
  <c r="W12" i="9"/>
  <c r="F12" i="7" s="1"/>
  <c r="W14" i="9"/>
  <c r="F14" i="7" s="1"/>
  <c r="W15" i="9"/>
  <c r="F15" i="7" s="1"/>
  <c r="W16" i="9"/>
  <c r="F16" i="7" s="1"/>
  <c r="W17" i="9"/>
  <c r="W18" i="9"/>
  <c r="F18" i="7" s="1"/>
  <c r="W19" i="9"/>
  <c r="F19" i="7" s="1"/>
  <c r="W20" i="9"/>
  <c r="F20" i="7" s="1"/>
  <c r="W21" i="9"/>
  <c r="W22" i="9"/>
  <c r="F22" i="7" s="1"/>
  <c r="W23" i="9"/>
  <c r="F23" i="7" s="1"/>
  <c r="F9" i="7"/>
  <c r="F17" i="7"/>
  <c r="F21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E9" i="7"/>
  <c r="E10" i="7"/>
  <c r="E11" i="7"/>
  <c r="E12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8" i="7"/>
  <c r="V9" i="9" l="1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V8" i="9"/>
  <c r="W13" i="9" l="1"/>
  <c r="F13" i="7" s="1"/>
  <c r="E13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M8" i="9" l="1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H8" i="9"/>
  <c r="W8" i="9" l="1"/>
  <c r="F8" i="7" s="1"/>
  <c r="W36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W25" i="9" s="1"/>
  <c r="H26" i="9"/>
  <c r="W26" i="9" s="1"/>
  <c r="H27" i="9"/>
  <c r="H28" i="9"/>
  <c r="H29" i="9"/>
  <c r="H30" i="9"/>
  <c r="H31" i="9"/>
  <c r="H32" i="9"/>
  <c r="W32" i="9" s="1"/>
  <c r="H33" i="9"/>
  <c r="H34" i="9"/>
  <c r="W34" i="9" s="1"/>
  <c r="H35" i="9"/>
  <c r="H36" i="9"/>
  <c r="H37" i="9"/>
  <c r="H38" i="9"/>
  <c r="M40" i="9"/>
  <c r="M39" i="9"/>
  <c r="W39" i="9" l="1"/>
  <c r="W40" i="9"/>
  <c r="W37" i="9"/>
  <c r="W35" i="9"/>
  <c r="W33" i="9"/>
  <c r="W31" i="9"/>
  <c r="W30" i="9"/>
  <c r="W29" i="9"/>
  <c r="W28" i="9"/>
  <c r="W27" i="9"/>
  <c r="W24" i="9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I38" i="9" s="1"/>
  <c r="M38" i="9" s="1"/>
  <c r="U69" i="8"/>
  <c r="U70" i="8"/>
  <c r="U71" i="8"/>
  <c r="U72" i="8"/>
  <c r="U73" i="8"/>
  <c r="U74" i="8"/>
  <c r="U8" i="8"/>
  <c r="W38" i="9" l="1"/>
</calcChain>
</file>

<file path=xl/sharedStrings.xml><?xml version="1.0" encoding="utf-8"?>
<sst xmlns="http://schemas.openxmlformats.org/spreadsheetml/2006/main" count="279" uniqueCount="178">
  <si>
    <t>OBRAZAC za evidenciju osvojenih poena na predmetu i predlog ocjene</t>
  </si>
  <si>
    <t>Popunjava predmetni 
nastavnik</t>
  </si>
  <si>
    <t>STUDIJSKI PROGRAM: Računarstvo i informacione tehnologije</t>
  </si>
  <si>
    <t>STUDIJE: Primijenjene</t>
  </si>
  <si>
    <t>PREDMET: Matematika 2</t>
  </si>
  <si>
    <t xml:space="preserve">Broj ECTS kredita
</t>
  </si>
  <si>
    <r>
      <t xml:space="preserve">NASTAVNIK: </t>
    </r>
    <r>
      <rPr>
        <sz val="11"/>
        <rFont val="Calibri"/>
        <family val="2"/>
        <scheme val="minor"/>
      </rPr>
      <t>Lazar Obradović</t>
    </r>
  </si>
  <si>
    <r>
      <t>SARADNIK:</t>
    </r>
    <r>
      <rPr>
        <sz val="11"/>
        <rFont val="Calibri"/>
        <family val="2"/>
        <scheme val="minor"/>
      </rPr>
      <t xml:space="preserve"> Jelena Dakić</t>
    </r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</si>
  <si>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</si>
  <si>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</si>
  <si>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</si>
  <si>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</si>
  <si>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</si>
  <si>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Ispit</t>
  </si>
  <si>
    <t>Popravni ispit</t>
  </si>
  <si>
    <t>Bonus aktivnost</t>
  </si>
  <si>
    <t>I</t>
  </si>
  <si>
    <t>II</t>
  </si>
  <si>
    <t>III</t>
  </si>
  <si>
    <t>IV</t>
  </si>
  <si>
    <t>∑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</si>
  <si>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</si>
  <si>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</si>
  <si>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</si>
  <si>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</si>
  <si>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</si>
  <si>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</si>
  <si>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</si>
  <si>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</si>
  <si>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</si>
  <si>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</si>
  <si>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</si>
  <si>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</si>
  <si>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</si>
  <si>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</si>
  <si>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8/2019</t>
  </si>
  <si>
    <t>Šubarić Ognjen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</si>
  <si>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</si>
  <si>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</si>
  <si>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</si>
  <si>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</si>
  <si>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</si>
  <si>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</si>
  <si>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</si>
  <si>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</si>
  <si>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</si>
  <si>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</si>
  <si>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</si>
  <si>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</si>
  <si>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</si>
  <si>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</si>
  <si>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</si>
  <si>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</si>
  <si>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</si>
  <si>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</si>
  <si>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</si>
  <si>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</si>
  <si>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</si>
  <si>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</si>
  <si>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</si>
  <si>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</si>
  <si>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</si>
  <si>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</si>
  <si>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</si>
  <si>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</si>
  <si>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</si>
  <si>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</si>
  <si>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</si>
  <si>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</si>
  <si>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</si>
  <si>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</si>
  <si>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</si>
  <si>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</si>
  <si>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</si>
  <si>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</si>
  <si>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</si>
  <si>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</si>
  <si>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</si>
  <si>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</si>
  <si>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</si>
  <si>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</si>
  <si>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31/2019</t>
  </si>
  <si>
    <t>Raičević Luka</t>
  </si>
  <si>
    <t>33/2019</t>
  </si>
  <si>
    <t>Radanović Milena</t>
  </si>
  <si>
    <t>34/2019</t>
  </si>
  <si>
    <t>Raonić Vladimir</t>
  </si>
  <si>
    <t>35/2019</t>
  </si>
  <si>
    <t>Peruničić Nikola</t>
  </si>
  <si>
    <t>37/2019</t>
  </si>
  <si>
    <t>Sutaj Edin</t>
  </si>
  <si>
    <t>39/2019</t>
  </si>
  <si>
    <t>Stešević Sonja</t>
  </si>
  <si>
    <t>40/2019</t>
  </si>
  <si>
    <t>Kontić Veselin</t>
  </si>
  <si>
    <t>4/2018</t>
  </si>
  <si>
    <t>Slavković Novak</t>
  </si>
  <si>
    <t>6/2018</t>
  </si>
  <si>
    <t>Vukušić Petar</t>
  </si>
  <si>
    <t>9/2018</t>
  </si>
  <si>
    <t>Vulović Krsto</t>
  </si>
  <si>
    <t>21/2018</t>
  </si>
  <si>
    <t>Vreteničić Marko</t>
  </si>
  <si>
    <t>22/2018</t>
  </si>
  <si>
    <t>Tošić Pavle</t>
  </si>
  <si>
    <t>23/2018</t>
  </si>
  <si>
    <t>Femić Marija</t>
  </si>
  <si>
    <t>25/2018</t>
  </si>
  <si>
    <t>Cvijović Milan</t>
  </si>
  <si>
    <t>34/2018</t>
  </si>
  <si>
    <t>Lakićević Luka</t>
  </si>
  <si>
    <t>36/2018</t>
  </si>
  <si>
    <t>Jovanović Mirko</t>
  </si>
  <si>
    <t>39/2018</t>
  </si>
  <si>
    <t>Ćupić Miloš</t>
  </si>
  <si>
    <t>4/2017</t>
  </si>
  <si>
    <t>Rakočević Luka</t>
  </si>
  <si>
    <t>7/2017</t>
  </si>
  <si>
    <t>Karović Ajdin</t>
  </si>
  <si>
    <t>10/2017</t>
  </si>
  <si>
    <t>Vujošević Vuksan</t>
  </si>
  <si>
    <t>12/2017</t>
  </si>
  <si>
    <t>Vukčević Danilo</t>
  </si>
  <si>
    <t>14/2017</t>
  </si>
  <si>
    <t>Đurašković Andrea</t>
  </si>
  <si>
    <t>15/2017</t>
  </si>
  <si>
    <t>Damjanović Draško</t>
  </si>
  <si>
    <t>16/2017</t>
  </si>
  <si>
    <t>Miković Nemanja</t>
  </si>
  <si>
    <t>26/2017</t>
  </si>
  <si>
    <t>Muratović Belma</t>
  </si>
  <si>
    <t>30/2017</t>
  </si>
  <si>
    <t>Feratović Elmaz</t>
  </si>
  <si>
    <t>35/2017</t>
  </si>
  <si>
    <t>Veljić Nikola</t>
  </si>
  <si>
    <t>38/2017</t>
  </si>
  <si>
    <t>Ličina Enis</t>
  </si>
  <si>
    <t>13/2016</t>
  </si>
  <si>
    <t>Bogosavljević Miloš</t>
  </si>
  <si>
    <t>16/2016</t>
  </si>
  <si>
    <t>Raičević Filip</t>
  </si>
  <si>
    <t>25/2016</t>
  </si>
  <si>
    <t>Planić Veselin</t>
  </si>
  <si>
    <t>4/2015</t>
  </si>
  <si>
    <t>Trle Sead</t>
  </si>
  <si>
    <t>29/2015</t>
  </si>
  <si>
    <t>Vuković Veliša</t>
  </si>
  <si>
    <t>1/2014</t>
  </si>
  <si>
    <t>Banović Igor</t>
  </si>
  <si>
    <t>13/2014</t>
  </si>
  <si>
    <t>Novčić Stefan</t>
  </si>
  <si>
    <t>37/2014</t>
  </si>
  <si>
    <t>Aranitović Nenad</t>
  </si>
  <si>
    <t>9/2013</t>
  </si>
  <si>
    <t>Čvorović Ivana</t>
  </si>
  <si>
    <t>Testovi</t>
  </si>
  <si>
    <t>Izlaganje 
na času</t>
  </si>
  <si>
    <t>KOLOKVIJUMI</t>
  </si>
  <si>
    <t>ZAVRŠNI ISPIT</t>
  </si>
  <si>
    <t>PRISUSTVO NASTAVI</t>
  </si>
  <si>
    <t>V</t>
  </si>
  <si>
    <t>VI</t>
  </si>
  <si>
    <t>Ipop</t>
  </si>
  <si>
    <t>IIpop</t>
  </si>
  <si>
    <t>Redovni</t>
  </si>
  <si>
    <t>Popravni</t>
  </si>
  <si>
    <t>OBRAZAC ZA ZAKLJUČNE OCJENE</t>
  </si>
  <si>
    <t>Popunjava  se  i potpisuje  kao  odluka Vijeća</t>
  </si>
  <si>
    <t>STUDIJE: Osnovne</t>
  </si>
  <si>
    <t>NASTAVNIK: Lazar Obradović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</si>
  <si>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</si>
  <si>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</si>
  <si>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</si>
  <si>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</si>
  <si>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</si>
  <si>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</si>
  <si>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Septembar I</t>
  </si>
  <si>
    <t>Septembar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</si>
</sst>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6"/>
      <name val="Cambria"/>
      <family val="1"/>
      <scheme val="major"/>
    </font>
    <font>
      <sz val="12"/>
      <name val="Cambria"/>
      <family val="1"/>
      <scheme val="major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dotted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4">
    <xf numFmtId="0" fontId="0" fillId="0" borderId="0" xfId="0"/>
    <xf numFmtId="0" fontId="20" fillId="0" borderId="0" xfId="43"/>
    <xf numFmtId="0" fontId="20" fillId="0" borderId="0" xfId="43" applyAlignment="1">
      <alignment horizontal="center" vertical="center"/>
    </xf>
    <xf numFmtId="0" fontId="20" fillId="0" borderId="0" xfId="43" applyAlignment="1">
      <alignment horizontal="left" vertical="center"/>
    </xf>
    <xf numFmtId="0" fontId="22" fillId="33" borderId="10" xfId="43" applyFont="1" applyFill="1" applyBorder="1" applyAlignment="1">
      <alignment horizontal="center" vertical="center" wrapText="1"/>
    </xf>
    <xf numFmtId="0" fontId="20" fillId="0" borderId="10" xfId="43" applyFont="1" applyBorder="1" applyAlignment="1">
      <alignment horizontal="center"/>
    </xf>
    <xf numFmtId="0" fontId="25" fillId="0" borderId="0" xfId="42" applyFont="1"/>
    <xf numFmtId="0" fontId="25" fillId="0" borderId="0" xfId="42" applyFont="1" applyAlignment="1">
      <alignment horizontal="center"/>
    </xf>
    <xf numFmtId="0" fontId="32" fillId="0" borderId="16" xfId="42" applyFont="1" applyBorder="1" applyAlignment="1">
      <alignment horizontal="center" vertical="center" wrapText="1"/>
    </xf>
    <xf numFmtId="0" fontId="26" fillId="0" borderId="16" xfId="42" applyFont="1" applyBorder="1" applyAlignment="1">
      <alignment horizontal="center" vertical="center"/>
    </xf>
    <xf numFmtId="49" fontId="28" fillId="0" borderId="17" xfId="42" applyNumberFormat="1" applyFont="1" applyBorder="1" applyAlignment="1">
      <alignment horizontal="center"/>
    </xf>
    <xf numFmtId="0" fontId="28" fillId="0" borderId="17" xfId="42" applyFont="1" applyBorder="1"/>
    <xf numFmtId="49" fontId="28" fillId="0" borderId="10" xfId="42" applyNumberFormat="1" applyFont="1" applyBorder="1" applyAlignment="1">
      <alignment horizontal="center"/>
    </xf>
    <xf numFmtId="0" fontId="28" fillId="0" borderId="10" xfId="42" applyFont="1" applyBorder="1"/>
    <xf numFmtId="0" fontId="25" fillId="0" borderId="10" xfId="42" applyFont="1" applyBorder="1" applyAlignment="1">
      <alignment horizontal="center" vertical="center"/>
    </xf>
    <xf numFmtId="1" fontId="25" fillId="0" borderId="20" xfId="42" applyNumberFormat="1" applyFont="1" applyFill="1" applyBorder="1" applyAlignment="1">
      <alignment horizontal="center" vertical="center"/>
    </xf>
    <xf numFmtId="1" fontId="25" fillId="0" borderId="21" xfId="42" applyNumberFormat="1" applyFont="1" applyFill="1" applyBorder="1" applyAlignment="1">
      <alignment horizontal="center" vertical="center"/>
    </xf>
    <xf numFmtId="0" fontId="25" fillId="0" borderId="21" xfId="42" applyNumberFormat="1" applyFont="1" applyBorder="1" applyAlignment="1">
      <alignment horizontal="center" vertical="center"/>
    </xf>
    <xf numFmtId="1" fontId="25" fillId="0" borderId="21" xfId="42" applyNumberFormat="1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/>
    </xf>
    <xf numFmtId="0" fontId="40" fillId="0" borderId="16" xfId="42" applyFont="1" applyBorder="1" applyAlignment="1">
      <alignment horizontal="center" vertical="center" wrapText="1"/>
    </xf>
    <xf numFmtId="1" fontId="35" fillId="0" borderId="10" xfId="42" applyNumberFormat="1" applyFont="1" applyBorder="1" applyAlignment="1">
      <alignment horizontal="center" vertical="center"/>
    </xf>
    <xf numFmtId="1" fontId="35" fillId="0" borderId="20" xfId="42" applyNumberFormat="1" applyFont="1" applyFill="1" applyBorder="1" applyAlignment="1">
      <alignment horizontal="center" vertical="center"/>
    </xf>
    <xf numFmtId="1" fontId="35" fillId="0" borderId="21" xfId="42" applyNumberFormat="1" applyFont="1" applyFill="1" applyBorder="1" applyAlignment="1">
      <alignment horizontal="center" vertical="center"/>
    </xf>
    <xf numFmtId="0" fontId="35" fillId="0" borderId="21" xfId="42" applyNumberFormat="1" applyFont="1" applyBorder="1" applyAlignment="1">
      <alignment horizontal="center" vertical="center"/>
    </xf>
    <xf numFmtId="49" fontId="41" fillId="0" borderId="10" xfId="42" applyNumberFormat="1" applyFont="1" applyBorder="1" applyAlignment="1">
      <alignment horizontal="center"/>
    </xf>
    <xf numFmtId="0" fontId="41" fillId="0" borderId="10" xfId="42" applyFont="1" applyBorder="1"/>
    <xf numFmtId="0" fontId="41" fillId="0" borderId="16" xfId="42" applyFont="1" applyBorder="1" applyAlignment="1">
      <alignment horizontal="center" vertical="center"/>
    </xf>
    <xf numFmtId="0" fontId="21" fillId="0" borderId="18" xfId="43" applyFont="1" applyBorder="1" applyAlignment="1">
      <alignment horizontal="center" vertical="center" wrapText="1"/>
    </xf>
    <xf numFmtId="0" fontId="21" fillId="0" borderId="19" xfId="43" applyFont="1" applyBorder="1" applyAlignment="1">
      <alignment horizontal="center" vertical="center" wrapText="1"/>
    </xf>
    <xf numFmtId="0" fontId="20" fillId="0" borderId="10" xfId="43" applyFont="1" applyBorder="1"/>
    <xf numFmtId="1" fontId="20" fillId="0" borderId="10" xfId="43" applyNumberFormat="1" applyFont="1" applyBorder="1" applyAlignment="1">
      <alignment horizontal="center"/>
    </xf>
    <xf numFmtId="49" fontId="45" fillId="0" borderId="10" xfId="42" applyNumberFormat="1" applyFont="1" applyBorder="1" applyAlignment="1">
      <alignment horizontal="center"/>
    </xf>
    <xf numFmtId="0" fontId="34" fillId="0" borderId="24" xfId="42" applyFont="1" applyBorder="1" applyAlignment="1">
      <alignment horizontal="center" vertical="center"/>
    </xf>
    <xf numFmtId="1" fontId="35" fillId="0" borderId="20" xfId="42" applyNumberFormat="1" applyFont="1" applyBorder="1" applyAlignment="1">
      <alignment horizontal="center" vertical="center"/>
    </xf>
    <xf numFmtId="0" fontId="34" fillId="0" borderId="23" xfId="42" applyFont="1" applyBorder="1" applyAlignment="1">
      <alignment horizontal="center" vertical="center"/>
    </xf>
    <xf numFmtId="1" fontId="35" fillId="0" borderId="25" xfId="42" applyNumberFormat="1" applyFont="1" applyBorder="1" applyAlignment="1">
      <alignment horizontal="center" vertical="center"/>
    </xf>
    <xf numFmtId="1" fontId="35" fillId="0" borderId="23" xfId="42" applyNumberFormat="1" applyFont="1" applyBorder="1" applyAlignment="1">
      <alignment horizontal="center" vertical="center"/>
    </xf>
    <xf numFmtId="164" fontId="25" fillId="0" borderId="0" xfId="42" applyNumberFormat="1" applyFont="1"/>
    <xf numFmtId="164" fontId="25" fillId="0" borderId="23" xfId="42" applyNumberFormat="1" applyFont="1" applyBorder="1"/>
    <xf numFmtId="0" fontId="36" fillId="0" borderId="11" xfId="42" applyFont="1" applyBorder="1" applyAlignment="1">
      <alignment horizontal="center" vertical="center" wrapText="1"/>
    </xf>
    <xf numFmtId="0" fontId="36" fillId="0" borderId="16" xfId="42" applyFont="1" applyBorder="1" applyAlignment="1">
      <alignment horizontal="center" vertical="center" wrapText="1"/>
    </xf>
    <xf numFmtId="0" fontId="37" fillId="0" borderId="11" xfId="42" applyFont="1" applyBorder="1" applyAlignment="1">
      <alignment horizontal="center" vertical="center" wrapText="1"/>
    </xf>
    <xf numFmtId="0" fontId="37" fillId="0" borderId="16" xfId="42" applyFont="1" applyBorder="1" applyAlignment="1">
      <alignment horizontal="center" vertical="center" wrapText="1"/>
    </xf>
    <xf numFmtId="0" fontId="34" fillId="0" borderId="10" xfId="42" applyFont="1" applyBorder="1" applyAlignment="1">
      <alignment horizontal="center" vertical="center"/>
    </xf>
    <xf numFmtId="0" fontId="38" fillId="0" borderId="11" xfId="42" applyFont="1" applyBorder="1" applyAlignment="1">
      <alignment horizontal="center" vertical="center" textRotation="90" wrapText="1"/>
    </xf>
    <xf numFmtId="0" fontId="38" fillId="0" borderId="19" xfId="42" applyFont="1" applyBorder="1" applyAlignment="1">
      <alignment horizontal="center" vertical="center" textRotation="90" wrapText="1"/>
    </xf>
    <xf numFmtId="0" fontId="38" fillId="0" borderId="16" xfId="42" applyFont="1" applyBorder="1" applyAlignment="1">
      <alignment horizontal="center" vertical="center" textRotation="90" wrapText="1"/>
    </xf>
    <xf numFmtId="0" fontId="39" fillId="0" borderId="10" xfId="42" applyFont="1" applyBorder="1" applyAlignment="1">
      <alignment horizontal="center" vertical="center"/>
    </xf>
    <xf numFmtId="0" fontId="39" fillId="0" borderId="14" xfId="42" applyFont="1" applyBorder="1" applyAlignment="1">
      <alignment horizontal="center" vertical="center" wrapText="1"/>
    </xf>
    <xf numFmtId="0" fontId="39" fillId="0" borderId="13" xfId="42" applyFont="1" applyBorder="1" applyAlignment="1">
      <alignment horizontal="center" vertical="center" wrapText="1"/>
    </xf>
    <xf numFmtId="17" fontId="39" fillId="0" borderId="24" xfId="42" applyNumberFormat="1" applyFont="1" applyBorder="1" applyAlignment="1">
      <alignment horizontal="center" vertical="center"/>
    </xf>
    <xf numFmtId="0" fontId="39" fillId="0" borderId="22" xfId="42" applyFont="1" applyBorder="1" applyAlignment="1">
      <alignment horizontal="center" vertical="center"/>
    </xf>
    <xf numFmtId="0" fontId="39" fillId="0" borderId="19" xfId="42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center"/>
    </xf>
    <xf numFmtId="0" fontId="25" fillId="33" borderId="13" xfId="42" applyFont="1" applyFill="1" applyBorder="1" applyAlignment="1">
      <alignment horizontal="center" vertical="top"/>
    </xf>
    <xf numFmtId="0" fontId="25" fillId="33" borderId="12" xfId="42" applyFont="1" applyFill="1" applyBorder="1" applyAlignment="1">
      <alignment horizontal="center" vertical="top"/>
    </xf>
    <xf numFmtId="0" fontId="26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 applyProtection="1">
      <alignment horizontal="left" vertical="center"/>
      <protection locked="0"/>
    </xf>
    <xf numFmtId="0" fontId="28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5" fillId="0" borderId="10" xfId="42" applyFont="1" applyBorder="1" applyAlignment="1"/>
    <xf numFmtId="0" fontId="24" fillId="33" borderId="14" xfId="42" applyFont="1" applyFill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6" xfId="42" applyFont="1" applyBorder="1" applyAlignment="1">
      <alignment horizontal="center" vertical="center" wrapText="1"/>
    </xf>
    <xf numFmtId="0" fontId="30" fillId="0" borderId="11" xfId="42" applyFont="1" applyBorder="1" applyAlignment="1">
      <alignment horizontal="center" vertical="center" wrapText="1"/>
    </xf>
    <xf numFmtId="0" fontId="30" fillId="0" borderId="16" xfId="42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/>
    </xf>
    <xf numFmtId="0" fontId="31" fillId="0" borderId="11" xfId="42" applyFont="1" applyBorder="1" applyAlignment="1">
      <alignment horizontal="center" vertical="center" textRotation="90" wrapText="1"/>
    </xf>
    <xf numFmtId="0" fontId="31" fillId="0" borderId="16" xfId="42" applyFont="1" applyBorder="1" applyAlignment="1">
      <alignment horizontal="center" vertical="center" textRotation="90" wrapText="1"/>
    </xf>
    <xf numFmtId="0" fontId="27" fillId="0" borderId="10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 wrapText="1"/>
    </xf>
    <xf numFmtId="0" fontId="27" fillId="0" borderId="13" xfId="42" applyFont="1" applyBorder="1" applyAlignment="1">
      <alignment horizontal="center" vertical="center" wrapText="1"/>
    </xf>
    <xf numFmtId="0" fontId="27" fillId="0" borderId="12" xfId="42" applyFont="1" applyBorder="1" applyAlignment="1">
      <alignment horizontal="center" vertical="center" wrapText="1"/>
    </xf>
    <xf numFmtId="0" fontId="44" fillId="0" borderId="11" xfId="43" applyFont="1" applyBorder="1" applyAlignment="1">
      <alignment horizontal="center" vertical="center" wrapText="1"/>
    </xf>
    <xf numFmtId="0" fontId="44" fillId="0" borderId="16" xfId="43" applyFont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</xf>
    <xf numFmtId="0" fontId="21" fillId="0" borderId="16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</xf>
    <xf numFmtId="0" fontId="19" fillId="0" borderId="15" xfId="43" applyFont="1" applyBorder="1" applyAlignment="1">
      <alignment wrapText="1"/>
    </xf>
    <xf numFmtId="0" fontId="42" fillId="0" borderId="14" xfId="43" applyFont="1" applyBorder="1" applyAlignment="1">
      <alignment horizontal="left" vertical="center" wrapText="1"/>
    </xf>
    <xf numFmtId="0" fontId="42" fillId="0" borderId="13" xfId="43" applyFont="1" applyBorder="1" applyAlignment="1">
      <alignment horizontal="left" vertical="center" wrapText="1"/>
    </xf>
    <xf numFmtId="0" fontId="42" fillId="0" borderId="12" xfId="43" applyFont="1" applyBorder="1" applyAlignment="1">
      <alignment horizontal="left" vertical="center" wrapText="1"/>
    </xf>
    <xf numFmtId="0" fontId="43" fillId="0" borderId="14" xfId="43" applyFont="1" applyBorder="1" applyAlignment="1">
      <alignment wrapText="1"/>
    </xf>
    <xf numFmtId="0" fontId="43" fillId="0" borderId="13" xfId="43" applyFont="1" applyBorder="1" applyAlignment="1">
      <alignment wrapText="1"/>
    </xf>
    <xf numFmtId="0" fontId="43" fillId="0" borderId="12" xfId="43" applyFont="1" applyBorder="1" applyAlignment="1">
      <alignment wrapText="1"/>
    </xf>
    <xf numFmtId="0" fontId="21" fillId="0" borderId="14" xfId="43" applyFont="1" applyBorder="1" applyAlignment="1">
      <alignment wrapText="1"/>
    </xf>
    <xf numFmtId="0" fontId="21" fillId="0" borderId="12" xfId="43" applyFont="1" applyBorder="1" applyAlignment="1">
      <alignment wrapText="1"/>
    </xf>
    <xf numFmtId="0" fontId="21" fillId="0" borderId="13" xfId="43" applyFont="1" applyBorder="1" applyAlignment="1">
      <alignment wrapText="1"/>
    </xf>
    <xf numFmtId="0" fontId="21" fillId="0" borderId="1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/Downloads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110" zoomScaleNormal="110" workbookViewId="0">
      <selection activeCell="O14" sqref="O14"/>
    </sheetView>
  </sheetViews>
  <sheetFormatPr defaultRowHeight="12.75" x14ac:dyDescent="0.2"/>
  <cols>
    <col min="1" max="1" width="10.140625" style="6" bestFit="1" customWidth="1"/>
    <col min="2" max="2" width="27.7109375" style="6" customWidth="1"/>
    <col min="3" max="3" width="7.42578125" style="6" customWidth="1"/>
    <col min="4" max="7" width="3.85546875" style="6" customWidth="1"/>
    <col min="8" max="8" width="4" style="6" customWidth="1"/>
    <col min="9" max="13" width="3.85546875" style="6" customWidth="1"/>
    <col min="14" max="21" width="5.42578125" style="6" customWidth="1"/>
    <col min="22" max="22" width="8.140625" style="6" customWidth="1"/>
    <col min="23" max="23" width="6.5703125" style="6" customWidth="1"/>
    <col min="24" max="16384" width="9.140625" style="6"/>
  </cols>
  <sheetData>
    <row r="1" spans="1:23" ht="23.2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9"/>
    </row>
    <row r="2" spans="1:23" x14ac:dyDescent="0.2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 t="s">
        <v>3</v>
      </c>
      <c r="O2" s="61"/>
      <c r="P2" s="61"/>
      <c r="Q2" s="61"/>
      <c r="R2" s="61"/>
      <c r="S2" s="61"/>
      <c r="T2" s="61"/>
      <c r="U2" s="61"/>
      <c r="V2" s="61"/>
      <c r="W2" s="61"/>
    </row>
    <row r="3" spans="1:23" ht="21" customHeight="1" x14ac:dyDescent="0.25">
      <c r="A3" s="62" t="s">
        <v>4</v>
      </c>
      <c r="B3" s="62"/>
      <c r="C3" s="62"/>
      <c r="D3" s="63" t="s">
        <v>5</v>
      </c>
      <c r="E3" s="63"/>
      <c r="F3" s="63"/>
      <c r="G3" s="63"/>
      <c r="H3" s="64" t="s">
        <v>6</v>
      </c>
      <c r="I3" s="64"/>
      <c r="J3" s="64"/>
      <c r="K3" s="64"/>
      <c r="L3" s="64"/>
      <c r="M3" s="64"/>
      <c r="N3" s="64"/>
      <c r="O3" s="64"/>
      <c r="P3" s="64"/>
      <c r="Q3" s="65" t="s">
        <v>7</v>
      </c>
      <c r="R3" s="65"/>
      <c r="S3" s="65"/>
      <c r="T3" s="65"/>
      <c r="U3" s="65"/>
      <c r="V3" s="65"/>
      <c r="W3" s="65"/>
    </row>
    <row r="4" spans="1:23" ht="6.75" customHeight="1" x14ac:dyDescent="0.2">
      <c r="D4" s="7"/>
      <c r="E4" s="7"/>
      <c r="F4" s="7"/>
      <c r="G4" s="7"/>
      <c r="H4" s="7"/>
    </row>
    <row r="5" spans="1:23" ht="21" customHeight="1" thickBot="1" x14ac:dyDescent="0.25">
      <c r="A5" s="43" t="s">
        <v>8</v>
      </c>
      <c r="B5" s="45" t="s">
        <v>9</v>
      </c>
      <c r="C5" s="47" t="s">
        <v>10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 t="s">
        <v>11</v>
      </c>
      <c r="W5" s="48" t="s">
        <v>12</v>
      </c>
    </row>
    <row r="6" spans="1:23" ht="21" customHeight="1" thickTop="1" thickBot="1" x14ac:dyDescent="0.25">
      <c r="A6" s="43"/>
      <c r="B6" s="45"/>
      <c r="C6" s="22"/>
      <c r="D6" s="51" t="s">
        <v>13</v>
      </c>
      <c r="E6" s="51"/>
      <c r="F6" s="51"/>
      <c r="G6" s="51"/>
      <c r="H6" s="51"/>
      <c r="I6" s="52" t="s">
        <v>14</v>
      </c>
      <c r="J6" s="53"/>
      <c r="K6" s="53"/>
      <c r="L6" s="53"/>
      <c r="M6" s="53"/>
      <c r="N6" s="51" t="s">
        <v>176</v>
      </c>
      <c r="O6" s="51"/>
      <c r="P6" s="51"/>
      <c r="Q6" s="51"/>
      <c r="R6" s="54" t="s">
        <v>177</v>
      </c>
      <c r="S6" s="55"/>
      <c r="T6" s="55"/>
      <c r="U6" s="56"/>
      <c r="V6" s="48"/>
      <c r="W6" s="48"/>
    </row>
    <row r="7" spans="1:23" ht="21" customHeight="1" thickTop="1" x14ac:dyDescent="0.2">
      <c r="A7" s="44"/>
      <c r="B7" s="46"/>
      <c r="C7" s="23" t="s">
        <v>15</v>
      </c>
      <c r="D7" s="30" t="s">
        <v>16</v>
      </c>
      <c r="E7" s="30" t="s">
        <v>17</v>
      </c>
      <c r="F7" s="30" t="s">
        <v>18</v>
      </c>
      <c r="G7" s="30" t="s">
        <v>19</v>
      </c>
      <c r="H7" s="20" t="s">
        <v>20</v>
      </c>
      <c r="I7" s="30" t="s">
        <v>16</v>
      </c>
      <c r="J7" s="30" t="s">
        <v>17</v>
      </c>
      <c r="K7" s="30" t="s">
        <v>18</v>
      </c>
      <c r="L7" s="30" t="s">
        <v>19</v>
      </c>
      <c r="M7" s="20" t="s">
        <v>20</v>
      </c>
      <c r="N7" s="21" t="s">
        <v>16</v>
      </c>
      <c r="O7" s="21" t="s">
        <v>17</v>
      </c>
      <c r="P7" s="21" t="s">
        <v>18</v>
      </c>
      <c r="Q7" s="36" t="s">
        <v>19</v>
      </c>
      <c r="R7" s="38"/>
      <c r="S7" s="38"/>
      <c r="T7" s="38"/>
      <c r="U7" s="38"/>
      <c r="V7" s="49"/>
      <c r="W7" s="50"/>
    </row>
    <row r="8" spans="1:23" ht="15.75" x14ac:dyDescent="0.25">
      <c r="A8" s="28" t="s">
        <v>23</v>
      </c>
      <c r="B8" s="29" t="s">
        <v>24</v>
      </c>
      <c r="C8" s="24">
        <v>10</v>
      </c>
      <c r="D8" s="24">
        <v>0</v>
      </c>
      <c r="E8" s="24">
        <v>0</v>
      </c>
      <c r="F8" s="24">
        <v>0</v>
      </c>
      <c r="G8" s="24">
        <v>0</v>
      </c>
      <c r="H8" s="24">
        <f t="shared" ref="H8:H38" si="0">IF(AND(D8="",E8="",F8="",G8=""),"",SUM(D8:G8))</f>
        <v>0</v>
      </c>
      <c r="I8" s="24"/>
      <c r="J8" s="24"/>
      <c r="K8" s="24"/>
      <c r="L8" s="24"/>
      <c r="M8" s="24" t="str">
        <f t="shared" ref="M8:M39" si="1">IF(AND(I8="",J8="",K8="",L8=""),"",SUM(I8:L8))</f>
        <v/>
      </c>
      <c r="N8" s="25">
        <v>9</v>
      </c>
      <c r="O8" s="26">
        <v>7</v>
      </c>
      <c r="P8" s="26">
        <v>4</v>
      </c>
      <c r="Q8" s="39">
        <v>8</v>
      </c>
      <c r="R8" s="40"/>
      <c r="S8" s="40"/>
      <c r="T8" s="40"/>
      <c r="U8" s="40"/>
      <c r="V8" s="37">
        <f>MAX(D8,I8,N8,R8)+MAX(E8,J8,O8,S8)+MAX(F8,K8,P8,T8)+MAX(G8,L8,Q8,U8)+C8</f>
        <v>38</v>
      </c>
      <c r="W8" s="27" t="str">
        <f t="shared" ref="W8:W39" si="2">IF(V8="","",IF(V8&gt;90,"A",IF(V8&gt;80,"B",IF(V8&gt;70,"C",IF(V8&gt;60,"D",IF(V8&gt;50,"E","F"))))))</f>
        <v>F</v>
      </c>
    </row>
    <row r="9" spans="1:23" ht="15.75" x14ac:dyDescent="0.25">
      <c r="A9" s="28" t="s">
        <v>31</v>
      </c>
      <c r="B9" s="29" t="s">
        <v>32</v>
      </c>
      <c r="C9" s="24">
        <v>6</v>
      </c>
      <c r="D9" s="24">
        <v>0</v>
      </c>
      <c r="E9" s="24">
        <v>0</v>
      </c>
      <c r="F9" s="24">
        <v>0</v>
      </c>
      <c r="G9" s="24">
        <v>0</v>
      </c>
      <c r="H9" s="24">
        <f t="shared" si="0"/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1"/>
        <v>0</v>
      </c>
      <c r="N9" s="25"/>
      <c r="O9" s="26"/>
      <c r="P9" s="26"/>
      <c r="Q9" s="39"/>
      <c r="R9" s="40"/>
      <c r="S9" s="40"/>
      <c r="T9" s="40"/>
      <c r="U9" s="40"/>
      <c r="V9" s="37">
        <f t="shared" ref="V9:V40" si="3">MAX(D9,I9,N9,R9)+MAX(E9,J9,O9,S9)+MAX(F9,K9,P9,T9)+MAX(G9,L9,Q9,U9)+C9</f>
        <v>6</v>
      </c>
      <c r="W9" s="27" t="str">
        <f t="shared" si="2"/>
        <v>F</v>
      </c>
    </row>
    <row r="10" spans="1:23" ht="15.75" x14ac:dyDescent="0.25">
      <c r="A10" s="28" t="s">
        <v>41</v>
      </c>
      <c r="B10" s="29" t="s">
        <v>42</v>
      </c>
      <c r="C10" s="24">
        <v>0</v>
      </c>
      <c r="D10" s="24"/>
      <c r="E10" s="24"/>
      <c r="F10" s="24"/>
      <c r="G10" s="24"/>
      <c r="H10" s="24" t="str">
        <f t="shared" si="0"/>
        <v/>
      </c>
      <c r="I10" s="24"/>
      <c r="J10" s="24"/>
      <c r="K10" s="24"/>
      <c r="L10" s="24"/>
      <c r="M10" s="24" t="str">
        <f t="shared" si="1"/>
        <v/>
      </c>
      <c r="N10" s="25"/>
      <c r="O10" s="26"/>
      <c r="P10" s="26"/>
      <c r="Q10" s="39"/>
      <c r="R10" s="40"/>
      <c r="S10" s="40"/>
      <c r="T10" s="40"/>
      <c r="U10" s="40"/>
      <c r="V10" s="37">
        <f t="shared" si="3"/>
        <v>0</v>
      </c>
      <c r="W10" s="27" t="str">
        <f t="shared" si="2"/>
        <v>F</v>
      </c>
    </row>
    <row r="11" spans="1:23" ht="15.75" x14ac:dyDescent="0.25">
      <c r="A11" s="28" t="s">
        <v>43</v>
      </c>
      <c r="B11" s="29" t="s">
        <v>44</v>
      </c>
      <c r="C11" s="24">
        <v>0</v>
      </c>
      <c r="D11" s="24">
        <v>3</v>
      </c>
      <c r="E11" s="24">
        <v>0</v>
      </c>
      <c r="F11" s="24">
        <v>0</v>
      </c>
      <c r="G11" s="24">
        <v>0</v>
      </c>
      <c r="H11" s="24">
        <f t="shared" si="0"/>
        <v>3</v>
      </c>
      <c r="I11" s="24">
        <v>5</v>
      </c>
      <c r="J11" s="24">
        <v>0</v>
      </c>
      <c r="K11" s="24">
        <v>3</v>
      </c>
      <c r="L11" s="24">
        <v>15</v>
      </c>
      <c r="M11" s="24">
        <f t="shared" si="1"/>
        <v>23</v>
      </c>
      <c r="N11" s="25"/>
      <c r="O11" s="26"/>
      <c r="P11" s="26"/>
      <c r="Q11" s="39"/>
      <c r="R11" s="40"/>
      <c r="S11" s="40"/>
      <c r="T11" s="40"/>
      <c r="U11" s="40"/>
      <c r="V11" s="37">
        <f t="shared" si="3"/>
        <v>23</v>
      </c>
      <c r="W11" s="27" t="str">
        <f t="shared" si="2"/>
        <v>F</v>
      </c>
    </row>
    <row r="12" spans="1:23" ht="15.75" x14ac:dyDescent="0.25">
      <c r="A12" s="28" t="s">
        <v>47</v>
      </c>
      <c r="B12" s="29" t="s">
        <v>48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1"/>
        <v>0</v>
      </c>
      <c r="N12" s="25"/>
      <c r="O12" s="26"/>
      <c r="P12" s="26"/>
      <c r="Q12" s="39"/>
      <c r="R12" s="40"/>
      <c r="S12" s="40"/>
      <c r="T12" s="40"/>
      <c r="U12" s="40"/>
      <c r="V12" s="37">
        <f t="shared" si="3"/>
        <v>0</v>
      </c>
      <c r="W12" s="27" t="str">
        <f t="shared" si="2"/>
        <v>F</v>
      </c>
    </row>
    <row r="13" spans="1:23" ht="15.75" x14ac:dyDescent="0.25">
      <c r="A13" s="28" t="s">
        <v>53</v>
      </c>
      <c r="B13" s="29" t="s">
        <v>54</v>
      </c>
      <c r="C13" s="24">
        <v>0</v>
      </c>
      <c r="D13" s="24">
        <v>9</v>
      </c>
      <c r="E13" s="24">
        <v>5</v>
      </c>
      <c r="F13" s="24">
        <v>2</v>
      </c>
      <c r="G13" s="24">
        <v>10</v>
      </c>
      <c r="H13" s="24">
        <f t="shared" si="0"/>
        <v>26</v>
      </c>
      <c r="I13" s="24">
        <v>9</v>
      </c>
      <c r="J13" s="24">
        <v>10</v>
      </c>
      <c r="K13" s="24">
        <v>8</v>
      </c>
      <c r="L13" s="24">
        <v>17</v>
      </c>
      <c r="M13" s="24">
        <f t="shared" si="1"/>
        <v>44</v>
      </c>
      <c r="N13" s="25"/>
      <c r="O13" s="26">
        <v>17</v>
      </c>
      <c r="P13" s="26"/>
      <c r="Q13" s="39"/>
      <c r="R13" s="40"/>
      <c r="S13" s="40"/>
      <c r="T13" s="40"/>
      <c r="U13" s="40"/>
      <c r="V13" s="37">
        <f t="shared" si="3"/>
        <v>51</v>
      </c>
      <c r="W13" s="27" t="str">
        <f t="shared" si="2"/>
        <v>E</v>
      </c>
    </row>
    <row r="14" spans="1:23" ht="15.75" x14ac:dyDescent="0.25">
      <c r="A14" s="28" t="s">
        <v>57</v>
      </c>
      <c r="B14" s="29" t="s">
        <v>58</v>
      </c>
      <c r="C14" s="24">
        <v>0</v>
      </c>
      <c r="D14" s="24">
        <v>1</v>
      </c>
      <c r="E14" s="24">
        <v>10</v>
      </c>
      <c r="F14" s="24">
        <v>0</v>
      </c>
      <c r="G14" s="24">
        <v>0</v>
      </c>
      <c r="H14" s="24">
        <f t="shared" si="0"/>
        <v>11</v>
      </c>
      <c r="I14" s="24"/>
      <c r="J14" s="24"/>
      <c r="K14" s="24"/>
      <c r="L14" s="24"/>
      <c r="M14" s="24" t="str">
        <f t="shared" si="1"/>
        <v/>
      </c>
      <c r="N14" s="25"/>
      <c r="O14" s="26"/>
      <c r="P14" s="26"/>
      <c r="Q14" s="39"/>
      <c r="R14" s="40"/>
      <c r="S14" s="40"/>
      <c r="T14" s="40"/>
      <c r="U14" s="40"/>
      <c r="V14" s="37">
        <f t="shared" si="3"/>
        <v>11</v>
      </c>
      <c r="W14" s="27" t="str">
        <f t="shared" si="2"/>
        <v>F</v>
      </c>
    </row>
    <row r="15" spans="1:23" ht="15.75" x14ac:dyDescent="0.25">
      <c r="A15" s="28" t="s">
        <v>59</v>
      </c>
      <c r="B15" s="29" t="s">
        <v>60</v>
      </c>
      <c r="C15" s="24">
        <v>0</v>
      </c>
      <c r="D15" s="24"/>
      <c r="E15" s="24"/>
      <c r="F15" s="24"/>
      <c r="G15" s="24"/>
      <c r="H15" s="24" t="str">
        <f t="shared" si="0"/>
        <v/>
      </c>
      <c r="I15" s="24"/>
      <c r="J15" s="24"/>
      <c r="K15" s="24"/>
      <c r="L15" s="24"/>
      <c r="M15" s="24" t="str">
        <f t="shared" si="1"/>
        <v/>
      </c>
      <c r="N15" s="25"/>
      <c r="O15" s="26"/>
      <c r="P15" s="26"/>
      <c r="Q15" s="39"/>
      <c r="R15" s="40"/>
      <c r="S15" s="40"/>
      <c r="T15" s="40"/>
      <c r="U15" s="40"/>
      <c r="V15" s="37">
        <f t="shared" si="3"/>
        <v>0</v>
      </c>
      <c r="W15" s="27" t="str">
        <f t="shared" si="2"/>
        <v>F</v>
      </c>
    </row>
    <row r="16" spans="1:23" ht="15.75" x14ac:dyDescent="0.25">
      <c r="A16" s="28" t="s">
        <v>61</v>
      </c>
      <c r="B16" s="29" t="s">
        <v>62</v>
      </c>
      <c r="C16" s="24">
        <v>3</v>
      </c>
      <c r="D16" s="24">
        <v>2</v>
      </c>
      <c r="E16" s="24">
        <v>0</v>
      </c>
      <c r="F16" s="24">
        <v>0</v>
      </c>
      <c r="G16" s="24">
        <v>4</v>
      </c>
      <c r="H16" s="24">
        <f t="shared" si="0"/>
        <v>6</v>
      </c>
      <c r="I16" s="24">
        <v>2</v>
      </c>
      <c r="J16" s="24">
        <v>0</v>
      </c>
      <c r="K16" s="24">
        <v>2</v>
      </c>
      <c r="L16" s="24">
        <v>0</v>
      </c>
      <c r="M16" s="24">
        <f t="shared" si="1"/>
        <v>4</v>
      </c>
      <c r="N16" s="25">
        <v>7</v>
      </c>
      <c r="O16" s="26">
        <v>0</v>
      </c>
      <c r="P16" s="26"/>
      <c r="Q16" s="39"/>
      <c r="R16" s="40"/>
      <c r="S16" s="40"/>
      <c r="T16" s="40"/>
      <c r="U16" s="40"/>
      <c r="V16" s="37">
        <f t="shared" si="3"/>
        <v>16</v>
      </c>
      <c r="W16" s="27" t="str">
        <f t="shared" si="2"/>
        <v>F</v>
      </c>
    </row>
    <row r="17" spans="1:23" ht="15.75" x14ac:dyDescent="0.25">
      <c r="A17" s="28" t="s">
        <v>67</v>
      </c>
      <c r="B17" s="29" t="s">
        <v>68</v>
      </c>
      <c r="C17" s="24">
        <v>8</v>
      </c>
      <c r="D17" s="24">
        <v>1</v>
      </c>
      <c r="E17" s="24">
        <v>2</v>
      </c>
      <c r="F17" s="24">
        <v>0</v>
      </c>
      <c r="G17" s="24">
        <v>0</v>
      </c>
      <c r="H17" s="24">
        <f t="shared" si="0"/>
        <v>3</v>
      </c>
      <c r="I17" s="24">
        <v>4</v>
      </c>
      <c r="J17" s="24">
        <v>4</v>
      </c>
      <c r="K17" s="24">
        <v>4</v>
      </c>
      <c r="L17" s="24">
        <v>4</v>
      </c>
      <c r="M17" s="24">
        <f t="shared" si="1"/>
        <v>16</v>
      </c>
      <c r="N17" s="25">
        <v>9</v>
      </c>
      <c r="O17" s="26">
        <v>7</v>
      </c>
      <c r="P17" s="26">
        <v>9</v>
      </c>
      <c r="Q17" s="39">
        <v>10</v>
      </c>
      <c r="R17" s="40"/>
      <c r="S17" s="40"/>
      <c r="T17" s="40"/>
      <c r="U17" s="40"/>
      <c r="V17" s="37">
        <f t="shared" si="3"/>
        <v>43</v>
      </c>
      <c r="W17" s="27" t="str">
        <f t="shared" si="2"/>
        <v>F</v>
      </c>
    </row>
    <row r="18" spans="1:23" ht="15.75" x14ac:dyDescent="0.25">
      <c r="A18" s="28" t="s">
        <v>71</v>
      </c>
      <c r="B18" s="29" t="s">
        <v>72</v>
      </c>
      <c r="C18" s="24">
        <v>0</v>
      </c>
      <c r="D18" s="24"/>
      <c r="E18" s="24"/>
      <c r="F18" s="24"/>
      <c r="G18" s="24"/>
      <c r="H18" s="24" t="str">
        <f t="shared" si="0"/>
        <v/>
      </c>
      <c r="I18" s="24"/>
      <c r="J18" s="24"/>
      <c r="K18" s="24"/>
      <c r="L18" s="24"/>
      <c r="M18" s="24" t="str">
        <f t="shared" si="1"/>
        <v/>
      </c>
      <c r="N18" s="25"/>
      <c r="O18" s="26"/>
      <c r="P18" s="26"/>
      <c r="Q18" s="39"/>
      <c r="R18" s="40"/>
      <c r="S18" s="40"/>
      <c r="T18" s="40"/>
      <c r="U18" s="40"/>
      <c r="V18" s="37">
        <f t="shared" si="3"/>
        <v>0</v>
      </c>
      <c r="W18" s="27" t="str">
        <f t="shared" si="2"/>
        <v>F</v>
      </c>
    </row>
    <row r="19" spans="1:23" ht="15.75" x14ac:dyDescent="0.25">
      <c r="A19" s="28" t="s">
        <v>77</v>
      </c>
      <c r="B19" s="29" t="s">
        <v>78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0"/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1"/>
        <v>0</v>
      </c>
      <c r="N19" s="25">
        <v>0</v>
      </c>
      <c r="O19" s="26">
        <v>0</v>
      </c>
      <c r="P19" s="26">
        <v>0</v>
      </c>
      <c r="Q19" s="39">
        <v>0</v>
      </c>
      <c r="R19" s="40"/>
      <c r="S19" s="40"/>
      <c r="T19" s="40"/>
      <c r="U19" s="40"/>
      <c r="V19" s="37">
        <f t="shared" si="3"/>
        <v>0</v>
      </c>
      <c r="W19" s="27" t="str">
        <f t="shared" si="2"/>
        <v>F</v>
      </c>
    </row>
    <row r="20" spans="1:23" ht="15.75" x14ac:dyDescent="0.25">
      <c r="A20" s="28" t="s">
        <v>79</v>
      </c>
      <c r="B20" s="29" t="s">
        <v>80</v>
      </c>
      <c r="C20" s="24">
        <v>0</v>
      </c>
      <c r="D20" s="24"/>
      <c r="E20" s="24"/>
      <c r="F20" s="24"/>
      <c r="G20" s="24"/>
      <c r="H20" s="24" t="str">
        <f t="shared" si="0"/>
        <v/>
      </c>
      <c r="I20" s="24">
        <v>2</v>
      </c>
      <c r="J20" s="24">
        <v>12</v>
      </c>
      <c r="K20" s="24">
        <v>2</v>
      </c>
      <c r="L20" s="24">
        <v>16</v>
      </c>
      <c r="M20" s="24">
        <f t="shared" si="1"/>
        <v>32</v>
      </c>
      <c r="N20" s="25"/>
      <c r="O20" s="26"/>
      <c r="P20" s="26"/>
      <c r="Q20" s="39"/>
      <c r="R20" s="40"/>
      <c r="S20" s="40"/>
      <c r="T20" s="40"/>
      <c r="U20" s="40"/>
      <c r="V20" s="37">
        <f t="shared" si="3"/>
        <v>32</v>
      </c>
      <c r="W20" s="27" t="str">
        <f t="shared" si="2"/>
        <v>F</v>
      </c>
    </row>
    <row r="21" spans="1:23" ht="15.75" x14ac:dyDescent="0.25">
      <c r="A21" s="28" t="s">
        <v>85</v>
      </c>
      <c r="B21" s="29" t="s">
        <v>86</v>
      </c>
      <c r="C21" s="24">
        <v>0</v>
      </c>
      <c r="D21" s="24"/>
      <c r="E21" s="24"/>
      <c r="F21" s="24"/>
      <c r="G21" s="24"/>
      <c r="H21" s="24" t="str">
        <f t="shared" si="0"/>
        <v/>
      </c>
      <c r="I21" s="24"/>
      <c r="J21" s="24"/>
      <c r="K21" s="24"/>
      <c r="L21" s="24"/>
      <c r="M21" s="24" t="str">
        <f t="shared" si="1"/>
        <v/>
      </c>
      <c r="N21" s="25"/>
      <c r="O21" s="26"/>
      <c r="P21" s="26"/>
      <c r="Q21" s="39"/>
      <c r="R21" s="40"/>
      <c r="S21" s="40"/>
      <c r="T21" s="40"/>
      <c r="U21" s="40"/>
      <c r="V21" s="37">
        <f t="shared" si="3"/>
        <v>0</v>
      </c>
      <c r="W21" s="27" t="str">
        <f t="shared" si="2"/>
        <v>F</v>
      </c>
    </row>
    <row r="22" spans="1:23" ht="15.75" x14ac:dyDescent="0.25">
      <c r="A22" s="28" t="s">
        <v>89</v>
      </c>
      <c r="B22" s="29" t="s">
        <v>90</v>
      </c>
      <c r="C22" s="24">
        <v>0</v>
      </c>
      <c r="D22" s="24"/>
      <c r="E22" s="24"/>
      <c r="F22" s="24"/>
      <c r="G22" s="24"/>
      <c r="H22" s="24" t="str">
        <f t="shared" si="0"/>
        <v/>
      </c>
      <c r="I22" s="24">
        <v>9</v>
      </c>
      <c r="J22" s="24">
        <v>3</v>
      </c>
      <c r="K22" s="24">
        <v>0</v>
      </c>
      <c r="L22" s="24">
        <v>8</v>
      </c>
      <c r="M22" s="24">
        <f t="shared" si="1"/>
        <v>20</v>
      </c>
      <c r="N22" s="25"/>
      <c r="O22" s="26"/>
      <c r="P22" s="26"/>
      <c r="Q22" s="39"/>
      <c r="R22" s="40"/>
      <c r="S22" s="40"/>
      <c r="T22" s="40"/>
      <c r="U22" s="40"/>
      <c r="V22" s="37">
        <f t="shared" si="3"/>
        <v>20</v>
      </c>
      <c r="W22" s="27" t="str">
        <f t="shared" si="2"/>
        <v>F</v>
      </c>
    </row>
    <row r="23" spans="1:23" ht="15.75" x14ac:dyDescent="0.25">
      <c r="A23" s="28" t="s">
        <v>91</v>
      </c>
      <c r="B23" s="29" t="s">
        <v>92</v>
      </c>
      <c r="C23" s="24">
        <v>3</v>
      </c>
      <c r="D23" s="24"/>
      <c r="E23" s="24"/>
      <c r="F23" s="24"/>
      <c r="G23" s="24"/>
      <c r="H23" s="24" t="str">
        <f t="shared" si="0"/>
        <v/>
      </c>
      <c r="I23" s="24"/>
      <c r="J23" s="24"/>
      <c r="K23" s="24"/>
      <c r="L23" s="24"/>
      <c r="M23" s="24" t="str">
        <f t="shared" si="1"/>
        <v/>
      </c>
      <c r="N23" s="25"/>
      <c r="O23" s="26"/>
      <c r="P23" s="26"/>
      <c r="Q23" s="39"/>
      <c r="R23" s="40"/>
      <c r="S23" s="40"/>
      <c r="T23" s="40"/>
      <c r="U23" s="40"/>
      <c r="V23" s="37">
        <f t="shared" si="3"/>
        <v>3</v>
      </c>
      <c r="W23" s="27" t="str">
        <f t="shared" si="2"/>
        <v>F</v>
      </c>
    </row>
    <row r="24" spans="1:23" ht="15.75" x14ac:dyDescent="0.25">
      <c r="A24" s="28" t="s">
        <v>93</v>
      </c>
      <c r="B24" s="29" t="s">
        <v>94</v>
      </c>
      <c r="C24" s="24">
        <v>0</v>
      </c>
      <c r="D24" s="24"/>
      <c r="E24" s="24"/>
      <c r="F24" s="24"/>
      <c r="G24" s="24"/>
      <c r="H24" s="24" t="str">
        <f t="shared" si="0"/>
        <v/>
      </c>
      <c r="I24" s="24"/>
      <c r="J24" s="24"/>
      <c r="K24" s="24"/>
      <c r="L24" s="24"/>
      <c r="M24" s="24" t="str">
        <f t="shared" si="1"/>
        <v/>
      </c>
      <c r="N24" s="25"/>
      <c r="O24" s="26"/>
      <c r="P24" s="26"/>
      <c r="Q24" s="39"/>
      <c r="R24" s="40"/>
      <c r="S24" s="40"/>
      <c r="T24" s="40"/>
      <c r="U24" s="40"/>
      <c r="V24" s="37">
        <f t="shared" si="3"/>
        <v>0</v>
      </c>
      <c r="W24" s="27" t="str">
        <f t="shared" si="2"/>
        <v>F</v>
      </c>
    </row>
    <row r="25" spans="1:23" ht="15.75" x14ac:dyDescent="0.25">
      <c r="A25" s="28" t="s">
        <v>95</v>
      </c>
      <c r="B25" s="29" t="s">
        <v>96</v>
      </c>
      <c r="C25" s="24">
        <v>3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v>0</v>
      </c>
      <c r="J25" s="24">
        <v>4</v>
      </c>
      <c r="K25" s="24">
        <v>2</v>
      </c>
      <c r="L25" s="24">
        <v>15</v>
      </c>
      <c r="M25" s="24">
        <f t="shared" si="1"/>
        <v>21</v>
      </c>
      <c r="N25" s="25"/>
      <c r="O25" s="26"/>
      <c r="P25" s="26"/>
      <c r="Q25" s="39"/>
      <c r="R25" s="40"/>
      <c r="S25" s="40"/>
      <c r="T25" s="40"/>
      <c r="U25" s="40"/>
      <c r="V25" s="37">
        <f t="shared" si="3"/>
        <v>24</v>
      </c>
      <c r="W25" s="27" t="str">
        <f t="shared" si="2"/>
        <v>F</v>
      </c>
    </row>
    <row r="26" spans="1:23" ht="15.75" x14ac:dyDescent="0.25">
      <c r="A26" s="28" t="s">
        <v>97</v>
      </c>
      <c r="B26" s="29" t="s">
        <v>98</v>
      </c>
      <c r="C26" s="24">
        <v>0</v>
      </c>
      <c r="D26" s="24">
        <v>1</v>
      </c>
      <c r="E26" s="24">
        <v>0</v>
      </c>
      <c r="F26" s="24">
        <v>0</v>
      </c>
      <c r="G26" s="24">
        <v>0</v>
      </c>
      <c r="H26" s="24">
        <f t="shared" si="0"/>
        <v>1</v>
      </c>
      <c r="I26" s="24">
        <v>2</v>
      </c>
      <c r="J26" s="24">
        <v>0</v>
      </c>
      <c r="K26" s="24">
        <v>0</v>
      </c>
      <c r="L26" s="24">
        <v>0</v>
      </c>
      <c r="M26" s="24">
        <f t="shared" si="1"/>
        <v>2</v>
      </c>
      <c r="N26" s="25"/>
      <c r="O26" s="26"/>
      <c r="P26" s="26"/>
      <c r="Q26" s="39">
        <v>0</v>
      </c>
      <c r="R26" s="40"/>
      <c r="S26" s="40"/>
      <c r="T26" s="40"/>
      <c r="U26" s="40"/>
      <c r="V26" s="37">
        <f t="shared" si="3"/>
        <v>2</v>
      </c>
      <c r="W26" s="27" t="str">
        <f t="shared" si="2"/>
        <v>F</v>
      </c>
    </row>
    <row r="27" spans="1:23" ht="15.75" x14ac:dyDescent="0.25">
      <c r="A27" s="28" t="s">
        <v>99</v>
      </c>
      <c r="B27" s="29" t="s">
        <v>100</v>
      </c>
      <c r="C27" s="24">
        <v>0</v>
      </c>
      <c r="D27" s="24"/>
      <c r="E27" s="24"/>
      <c r="F27" s="24"/>
      <c r="G27" s="24"/>
      <c r="H27" s="24" t="str">
        <f t="shared" si="0"/>
        <v/>
      </c>
      <c r="I27" s="24"/>
      <c r="J27" s="24"/>
      <c r="K27" s="24"/>
      <c r="L27" s="24"/>
      <c r="M27" s="24" t="str">
        <f t="shared" si="1"/>
        <v/>
      </c>
      <c r="N27" s="25"/>
      <c r="O27" s="26"/>
      <c r="P27" s="26"/>
      <c r="Q27" s="39"/>
      <c r="R27" s="40"/>
      <c r="S27" s="40"/>
      <c r="T27" s="40"/>
      <c r="U27" s="40"/>
      <c r="V27" s="37">
        <f t="shared" si="3"/>
        <v>0</v>
      </c>
      <c r="W27" s="27" t="str">
        <f t="shared" si="2"/>
        <v>F</v>
      </c>
    </row>
    <row r="28" spans="1:23" ht="15.75" x14ac:dyDescent="0.25">
      <c r="A28" s="28" t="s">
        <v>107</v>
      </c>
      <c r="B28" s="29" t="s">
        <v>108</v>
      </c>
      <c r="C28" s="24">
        <v>0</v>
      </c>
      <c r="D28" s="24"/>
      <c r="E28" s="24"/>
      <c r="F28" s="24"/>
      <c r="G28" s="24"/>
      <c r="H28" s="24" t="str">
        <f t="shared" si="0"/>
        <v/>
      </c>
      <c r="I28" s="24"/>
      <c r="J28" s="24"/>
      <c r="K28" s="24"/>
      <c r="L28" s="24"/>
      <c r="M28" s="24" t="str">
        <f t="shared" si="1"/>
        <v/>
      </c>
      <c r="N28" s="25"/>
      <c r="O28" s="26"/>
      <c r="P28" s="26"/>
      <c r="Q28" s="39"/>
      <c r="R28" s="40"/>
      <c r="S28" s="40"/>
      <c r="T28" s="40"/>
      <c r="U28" s="40"/>
      <c r="V28" s="37">
        <f t="shared" si="3"/>
        <v>0</v>
      </c>
      <c r="W28" s="27" t="str">
        <f t="shared" si="2"/>
        <v>F</v>
      </c>
    </row>
    <row r="29" spans="1:23" ht="15.75" x14ac:dyDescent="0.25">
      <c r="A29" s="28" t="s">
        <v>109</v>
      </c>
      <c r="B29" s="29" t="s">
        <v>110</v>
      </c>
      <c r="C29" s="24">
        <v>0</v>
      </c>
      <c r="D29" s="24"/>
      <c r="E29" s="24"/>
      <c r="F29" s="24"/>
      <c r="G29" s="24"/>
      <c r="H29" s="24" t="str">
        <f t="shared" si="0"/>
        <v/>
      </c>
      <c r="I29" s="24"/>
      <c r="J29" s="24"/>
      <c r="K29" s="24"/>
      <c r="L29" s="24"/>
      <c r="M29" s="24" t="str">
        <f t="shared" si="1"/>
        <v/>
      </c>
      <c r="N29" s="25"/>
      <c r="O29" s="26"/>
      <c r="P29" s="26"/>
      <c r="Q29" s="39"/>
      <c r="R29" s="40"/>
      <c r="S29" s="40"/>
      <c r="T29" s="40"/>
      <c r="U29" s="40"/>
      <c r="V29" s="37">
        <f t="shared" si="3"/>
        <v>0</v>
      </c>
      <c r="W29" s="27" t="str">
        <f t="shared" si="2"/>
        <v>F</v>
      </c>
    </row>
    <row r="30" spans="1:23" ht="15.75" x14ac:dyDescent="0.25">
      <c r="A30" s="28" t="s">
        <v>111</v>
      </c>
      <c r="B30" s="29" t="s">
        <v>112</v>
      </c>
      <c r="C30" s="24">
        <v>0</v>
      </c>
      <c r="D30" s="24"/>
      <c r="E30" s="24"/>
      <c r="F30" s="24"/>
      <c r="G30" s="24"/>
      <c r="H30" s="24" t="str">
        <f t="shared" si="0"/>
        <v/>
      </c>
      <c r="I30" s="24"/>
      <c r="J30" s="24"/>
      <c r="K30" s="24"/>
      <c r="L30" s="24"/>
      <c r="M30" s="24" t="str">
        <f t="shared" si="1"/>
        <v/>
      </c>
      <c r="N30" s="25"/>
      <c r="O30" s="26"/>
      <c r="P30" s="26"/>
      <c r="Q30" s="39"/>
      <c r="R30" s="40"/>
      <c r="S30" s="40"/>
      <c r="T30" s="40"/>
      <c r="U30" s="40"/>
      <c r="V30" s="37">
        <f t="shared" si="3"/>
        <v>0</v>
      </c>
      <c r="W30" s="27" t="str">
        <f t="shared" si="2"/>
        <v>F</v>
      </c>
    </row>
    <row r="31" spans="1:23" ht="15.75" x14ac:dyDescent="0.25">
      <c r="A31" s="28" t="s">
        <v>113</v>
      </c>
      <c r="B31" s="29" t="s">
        <v>114</v>
      </c>
      <c r="C31" s="24">
        <v>0</v>
      </c>
      <c r="D31" s="24"/>
      <c r="E31" s="24"/>
      <c r="F31" s="24"/>
      <c r="G31" s="24"/>
      <c r="H31" s="24" t="str">
        <f t="shared" si="0"/>
        <v/>
      </c>
      <c r="I31" s="24"/>
      <c r="J31" s="24"/>
      <c r="K31" s="24"/>
      <c r="L31" s="24"/>
      <c r="M31" s="24" t="str">
        <f t="shared" si="1"/>
        <v/>
      </c>
      <c r="N31" s="25"/>
      <c r="O31" s="26"/>
      <c r="P31" s="26"/>
      <c r="Q31" s="39"/>
      <c r="R31" s="40"/>
      <c r="S31" s="40"/>
      <c r="T31" s="40"/>
      <c r="U31" s="40"/>
      <c r="V31" s="37">
        <f t="shared" si="3"/>
        <v>0</v>
      </c>
      <c r="W31" s="27" t="str">
        <f t="shared" si="2"/>
        <v>F</v>
      </c>
    </row>
    <row r="32" spans="1:23" ht="15.75" x14ac:dyDescent="0.25">
      <c r="A32" s="28" t="s">
        <v>115</v>
      </c>
      <c r="B32" s="29" t="s">
        <v>116</v>
      </c>
      <c r="C32" s="24">
        <v>0</v>
      </c>
      <c r="D32" s="24"/>
      <c r="E32" s="24"/>
      <c r="F32" s="24"/>
      <c r="G32" s="24"/>
      <c r="H32" s="24" t="str">
        <f t="shared" si="0"/>
        <v/>
      </c>
      <c r="I32" s="24">
        <v>0</v>
      </c>
      <c r="J32" s="24">
        <v>6</v>
      </c>
      <c r="K32" s="24">
        <v>12</v>
      </c>
      <c r="L32" s="24">
        <v>18</v>
      </c>
      <c r="M32" s="24">
        <f t="shared" si="1"/>
        <v>36</v>
      </c>
      <c r="N32" s="25"/>
      <c r="O32" s="26"/>
      <c r="P32" s="26"/>
      <c r="Q32" s="39"/>
      <c r="R32" s="40"/>
      <c r="S32" s="40"/>
      <c r="T32" s="40"/>
      <c r="U32" s="40"/>
      <c r="V32" s="37">
        <f t="shared" si="3"/>
        <v>36</v>
      </c>
      <c r="W32" s="27" t="str">
        <f t="shared" si="2"/>
        <v>F</v>
      </c>
    </row>
    <row r="33" spans="1:23" ht="15.75" x14ac:dyDescent="0.25">
      <c r="A33" s="28" t="s">
        <v>119</v>
      </c>
      <c r="B33" s="29" t="s">
        <v>120</v>
      </c>
      <c r="C33" s="24">
        <v>0</v>
      </c>
      <c r="D33" s="24"/>
      <c r="E33" s="24"/>
      <c r="F33" s="24"/>
      <c r="G33" s="24"/>
      <c r="H33" s="24" t="str">
        <f t="shared" si="0"/>
        <v/>
      </c>
      <c r="I33" s="24"/>
      <c r="J33" s="24"/>
      <c r="K33" s="24"/>
      <c r="L33" s="24"/>
      <c r="M33" s="24" t="str">
        <f t="shared" si="1"/>
        <v/>
      </c>
      <c r="N33" s="25"/>
      <c r="O33" s="26"/>
      <c r="P33" s="26"/>
      <c r="Q33" s="39"/>
      <c r="R33" s="40"/>
      <c r="S33" s="40"/>
      <c r="T33" s="40"/>
      <c r="U33" s="40"/>
      <c r="V33" s="37">
        <f t="shared" si="3"/>
        <v>0</v>
      </c>
      <c r="W33" s="27" t="str">
        <f t="shared" si="2"/>
        <v>F</v>
      </c>
    </row>
    <row r="34" spans="1:23" ht="15.75" x14ac:dyDescent="0.25">
      <c r="A34" s="28" t="s">
        <v>121</v>
      </c>
      <c r="B34" s="29" t="s">
        <v>122</v>
      </c>
      <c r="C34" s="24">
        <v>3</v>
      </c>
      <c r="D34" s="24"/>
      <c r="E34" s="24"/>
      <c r="F34" s="24"/>
      <c r="G34" s="24"/>
      <c r="H34" s="24" t="str">
        <f t="shared" si="0"/>
        <v/>
      </c>
      <c r="I34" s="24"/>
      <c r="J34" s="24"/>
      <c r="K34" s="24"/>
      <c r="L34" s="24"/>
      <c r="M34" s="24" t="str">
        <f>IF(AND(I34="",J34="",K34="",L34=""),"",SUM(I34:L34))</f>
        <v/>
      </c>
      <c r="N34" s="25"/>
      <c r="O34" s="26"/>
      <c r="P34" s="26"/>
      <c r="Q34" s="39"/>
      <c r="R34" s="40"/>
      <c r="S34" s="40"/>
      <c r="T34" s="40"/>
      <c r="U34" s="40"/>
      <c r="V34" s="37">
        <f t="shared" si="3"/>
        <v>3</v>
      </c>
      <c r="W34" s="27" t="str">
        <f t="shared" si="2"/>
        <v>F</v>
      </c>
    </row>
    <row r="35" spans="1:23" ht="15.75" x14ac:dyDescent="0.25">
      <c r="A35" s="28" t="s">
        <v>131</v>
      </c>
      <c r="B35" s="29" t="s">
        <v>132</v>
      </c>
      <c r="C35" s="24">
        <v>0</v>
      </c>
      <c r="D35" s="24">
        <v>2</v>
      </c>
      <c r="E35" s="24">
        <v>0</v>
      </c>
      <c r="F35" s="24">
        <v>0</v>
      </c>
      <c r="G35" s="24">
        <v>0</v>
      </c>
      <c r="H35" s="24">
        <f t="shared" si="0"/>
        <v>2</v>
      </c>
      <c r="I35" s="24"/>
      <c r="J35" s="24"/>
      <c r="K35" s="24"/>
      <c r="L35" s="24"/>
      <c r="M35" s="24" t="str">
        <f t="shared" si="1"/>
        <v/>
      </c>
      <c r="N35" s="25">
        <v>6</v>
      </c>
      <c r="O35" s="26">
        <v>3</v>
      </c>
      <c r="P35" s="26">
        <v>6</v>
      </c>
      <c r="Q35" s="39">
        <v>6</v>
      </c>
      <c r="R35" s="40"/>
      <c r="S35" s="40"/>
      <c r="T35" s="40"/>
      <c r="U35" s="40"/>
      <c r="V35" s="37">
        <f t="shared" si="3"/>
        <v>21</v>
      </c>
      <c r="W35" s="27" t="str">
        <f t="shared" si="2"/>
        <v>F</v>
      </c>
    </row>
    <row r="36" spans="1:23" ht="15.75" x14ac:dyDescent="0.25">
      <c r="A36" s="28" t="s">
        <v>135</v>
      </c>
      <c r="B36" s="29" t="s">
        <v>136</v>
      </c>
      <c r="C36" s="24">
        <v>0</v>
      </c>
      <c r="D36" s="24"/>
      <c r="E36" s="24"/>
      <c r="F36" s="24"/>
      <c r="G36" s="24"/>
      <c r="H36" s="24" t="str">
        <f t="shared" si="0"/>
        <v/>
      </c>
      <c r="I36" s="24">
        <v>3</v>
      </c>
      <c r="J36" s="24">
        <v>0</v>
      </c>
      <c r="K36" s="24">
        <v>12</v>
      </c>
      <c r="L36" s="24">
        <v>4</v>
      </c>
      <c r="M36" s="24">
        <f t="shared" si="1"/>
        <v>19</v>
      </c>
      <c r="N36" s="25"/>
      <c r="O36" s="26"/>
      <c r="P36" s="26"/>
      <c r="Q36" s="39"/>
      <c r="R36" s="40"/>
      <c r="S36" s="40"/>
      <c r="T36" s="40"/>
      <c r="U36" s="40"/>
      <c r="V36" s="37">
        <f t="shared" si="3"/>
        <v>19</v>
      </c>
      <c r="W36" s="27" t="str">
        <f t="shared" si="2"/>
        <v>F</v>
      </c>
    </row>
    <row r="37" spans="1:23" ht="15.75" x14ac:dyDescent="0.25">
      <c r="A37" s="28" t="s">
        <v>139</v>
      </c>
      <c r="B37" s="29" t="s">
        <v>140</v>
      </c>
      <c r="C37" s="24">
        <v>0</v>
      </c>
      <c r="D37" s="24"/>
      <c r="E37" s="24"/>
      <c r="F37" s="24"/>
      <c r="G37" s="24"/>
      <c r="H37" s="24" t="str">
        <f t="shared" si="0"/>
        <v/>
      </c>
      <c r="I37" s="24"/>
      <c r="J37" s="24"/>
      <c r="K37" s="24"/>
      <c r="L37" s="24"/>
      <c r="M37" s="24" t="str">
        <f t="shared" si="1"/>
        <v/>
      </c>
      <c r="N37" s="25"/>
      <c r="O37" s="26"/>
      <c r="P37" s="26"/>
      <c r="Q37" s="39"/>
      <c r="R37" s="40"/>
      <c r="S37" s="40"/>
      <c r="T37" s="40"/>
      <c r="U37" s="40"/>
      <c r="V37" s="37">
        <f t="shared" si="3"/>
        <v>0</v>
      </c>
      <c r="W37" s="27" t="str">
        <f t="shared" si="2"/>
        <v>F</v>
      </c>
    </row>
    <row r="38" spans="1:23" ht="15.75" x14ac:dyDescent="0.25">
      <c r="A38" s="28" t="s">
        <v>141</v>
      </c>
      <c r="B38" s="29" t="s">
        <v>142</v>
      </c>
      <c r="C38" s="24">
        <v>0</v>
      </c>
      <c r="D38" s="24"/>
      <c r="E38" s="24"/>
      <c r="F38" s="24"/>
      <c r="G38" s="24"/>
      <c r="H38" s="24" t="str">
        <f t="shared" si="0"/>
        <v/>
      </c>
      <c r="I38" s="24" t="str">
        <f>'ZOOM Aktivnost'!U68</f>
        <v/>
      </c>
      <c r="J38" s="24"/>
      <c r="K38" s="24"/>
      <c r="L38" s="24"/>
      <c r="M38" s="24" t="str">
        <f t="shared" si="1"/>
        <v/>
      </c>
      <c r="N38" s="25"/>
      <c r="O38" s="26"/>
      <c r="P38" s="26"/>
      <c r="Q38" s="39"/>
      <c r="R38" s="40"/>
      <c r="S38" s="40"/>
      <c r="T38" s="40"/>
      <c r="U38" s="40"/>
      <c r="V38" s="37">
        <f t="shared" si="3"/>
        <v>0</v>
      </c>
      <c r="W38" s="27" t="str">
        <f t="shared" si="2"/>
        <v>F</v>
      </c>
    </row>
    <row r="39" spans="1:23" ht="15.75" x14ac:dyDescent="0.25">
      <c r="A39" s="28" t="s">
        <v>147</v>
      </c>
      <c r="B39" s="29" t="s">
        <v>148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7</v>
      </c>
      <c r="J39" s="24">
        <v>9</v>
      </c>
      <c r="K39" s="24">
        <v>7</v>
      </c>
      <c r="L39" s="24">
        <v>10</v>
      </c>
      <c r="M39" s="24">
        <f t="shared" si="1"/>
        <v>33</v>
      </c>
      <c r="N39" s="25"/>
      <c r="O39" s="26"/>
      <c r="P39" s="26"/>
      <c r="Q39" s="39"/>
      <c r="R39" s="40"/>
      <c r="S39" s="40"/>
      <c r="T39" s="40"/>
      <c r="U39" s="40"/>
      <c r="V39" s="37">
        <f t="shared" si="3"/>
        <v>33</v>
      </c>
      <c r="W39" s="27" t="str">
        <f t="shared" si="2"/>
        <v>F</v>
      </c>
    </row>
    <row r="40" spans="1:23" ht="15.75" x14ac:dyDescent="0.25">
      <c r="A40" s="28" t="s">
        <v>151</v>
      </c>
      <c r="B40" s="29" t="s">
        <v>152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f t="shared" ref="M40" si="4">IF(AND(I40="",J40="",K40="",L40=""),"",SUM(I40:L40))</f>
        <v>0</v>
      </c>
      <c r="N40" s="25"/>
      <c r="O40" s="26"/>
      <c r="P40" s="26"/>
      <c r="Q40" s="39"/>
      <c r="R40" s="40"/>
      <c r="S40" s="40"/>
      <c r="T40" s="40"/>
      <c r="U40" s="40"/>
      <c r="V40" s="37">
        <f t="shared" si="3"/>
        <v>0</v>
      </c>
      <c r="W40" s="27" t="str">
        <f t="shared" ref="W40" si="5">IF(V40="","",IF(V40&gt;90,"A",IF(V40&gt;80,"B",IF(V40&gt;70,"C",IF(V40&gt;60,"D",IF(V40&gt;50,"E","F"))))))</f>
        <v>F</v>
      </c>
    </row>
    <row r="41" spans="1:23" x14ac:dyDescent="0.2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2"/>
      <c r="T41" s="42"/>
      <c r="U41" s="42"/>
      <c r="V41" s="41"/>
    </row>
  </sheetData>
  <sheetProtection selectLockedCells="1" selectUnlockedCells="1"/>
  <mergeCells count="17">
    <mergeCell ref="A1:U1"/>
    <mergeCell ref="V1:W1"/>
    <mergeCell ref="A2:M2"/>
    <mergeCell ref="N2:W2"/>
    <mergeCell ref="A3:C3"/>
    <mergeCell ref="D3:G3"/>
    <mergeCell ref="H3:P3"/>
    <mergeCell ref="Q3:W3"/>
    <mergeCell ref="A5:A7"/>
    <mergeCell ref="B5:B7"/>
    <mergeCell ref="C5:U5"/>
    <mergeCell ref="V5:V7"/>
    <mergeCell ref="W5:W7"/>
    <mergeCell ref="D6:H6"/>
    <mergeCell ref="I6:M6"/>
    <mergeCell ref="N6:Q6"/>
    <mergeCell ref="R6:U6"/>
  </mergeCells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opLeftCell="U1" zoomScale="110" zoomScaleNormal="110" workbookViewId="0">
      <selection activeCell="U8" sqref="U8"/>
    </sheetView>
  </sheetViews>
  <sheetFormatPr defaultRowHeight="12.75" x14ac:dyDescent="0.2"/>
  <cols>
    <col min="1" max="1" width="8.5703125" style="6" customWidth="1"/>
    <col min="2" max="2" width="27.7109375" style="6" customWidth="1"/>
    <col min="3" max="3" width="8.140625" style="6" customWidth="1"/>
    <col min="4" max="14" width="3.85546875" style="6" customWidth="1"/>
    <col min="15" max="18" width="5.42578125" style="6" customWidth="1"/>
    <col min="19" max="19" width="8.42578125" style="6" customWidth="1"/>
    <col min="20" max="20" width="9.140625" style="6"/>
    <col min="21" max="21" width="7.42578125" style="6" customWidth="1"/>
    <col min="22" max="22" width="5.85546875" style="6" customWidth="1"/>
    <col min="23" max="16384" width="9.140625" style="6"/>
  </cols>
  <sheetData>
    <row r="1" spans="1:22" ht="23.2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6" t="s">
        <v>1</v>
      </c>
      <c r="U1" s="58"/>
      <c r="V1" s="59"/>
    </row>
    <row r="2" spans="1:22" x14ac:dyDescent="0.2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 t="s">
        <v>3</v>
      </c>
      <c r="P2" s="61"/>
      <c r="Q2" s="61"/>
      <c r="R2" s="61"/>
      <c r="S2" s="61"/>
      <c r="T2" s="61"/>
      <c r="U2" s="61"/>
      <c r="V2" s="61"/>
    </row>
    <row r="3" spans="1:22" ht="21" customHeight="1" x14ac:dyDescent="0.25">
      <c r="A3" s="62" t="s">
        <v>4</v>
      </c>
      <c r="B3" s="62"/>
      <c r="C3" s="62"/>
      <c r="D3" s="63" t="s">
        <v>5</v>
      </c>
      <c r="E3" s="63"/>
      <c r="F3" s="63"/>
      <c r="G3" s="63"/>
      <c r="H3" s="64" t="s">
        <v>6</v>
      </c>
      <c r="I3" s="64"/>
      <c r="J3" s="64"/>
      <c r="K3" s="64"/>
      <c r="L3" s="64"/>
      <c r="M3" s="64"/>
      <c r="N3" s="64"/>
      <c r="O3" s="64"/>
      <c r="P3" s="64"/>
      <c r="Q3" s="64"/>
      <c r="R3" s="65" t="s">
        <v>7</v>
      </c>
      <c r="S3" s="65"/>
      <c r="T3" s="65"/>
      <c r="U3" s="65"/>
      <c r="V3" s="65"/>
    </row>
    <row r="4" spans="1:22" ht="6.75" customHeight="1" x14ac:dyDescent="0.2">
      <c r="D4" s="7"/>
      <c r="E4" s="7"/>
      <c r="F4" s="7"/>
      <c r="G4" s="7"/>
      <c r="H4" s="7"/>
    </row>
    <row r="5" spans="1:22" ht="21" customHeight="1" thickBot="1" x14ac:dyDescent="0.25">
      <c r="A5" s="67" t="s">
        <v>8</v>
      </c>
      <c r="B5" s="69" t="s">
        <v>9</v>
      </c>
      <c r="C5" s="71" t="s">
        <v>10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 t="s">
        <v>11</v>
      </c>
      <c r="V5" s="72" t="s">
        <v>12</v>
      </c>
    </row>
    <row r="6" spans="1:22" ht="21" customHeight="1" thickTop="1" thickBot="1" x14ac:dyDescent="0.25">
      <c r="A6" s="67"/>
      <c r="B6" s="69"/>
      <c r="C6" s="14"/>
      <c r="D6" s="74" t="s">
        <v>155</v>
      </c>
      <c r="E6" s="74"/>
      <c r="F6" s="74"/>
      <c r="G6" s="74"/>
      <c r="H6" s="74"/>
      <c r="I6" s="75" t="s">
        <v>156</v>
      </c>
      <c r="J6" s="76"/>
      <c r="K6" s="76"/>
      <c r="L6" s="76"/>
      <c r="M6" s="76"/>
      <c r="N6" s="77"/>
      <c r="O6" s="74" t="s">
        <v>157</v>
      </c>
      <c r="P6" s="74"/>
      <c r="Q6" s="74"/>
      <c r="R6" s="74"/>
      <c r="S6" s="74" t="s">
        <v>158</v>
      </c>
      <c r="T6" s="74"/>
      <c r="U6" s="72"/>
      <c r="V6" s="72"/>
    </row>
    <row r="7" spans="1:22" ht="21" customHeight="1" thickTop="1" thickBot="1" x14ac:dyDescent="0.25">
      <c r="A7" s="68"/>
      <c r="B7" s="70"/>
      <c r="C7" s="8" t="s">
        <v>159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160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160</v>
      </c>
      <c r="N7" s="9" t="s">
        <v>161</v>
      </c>
      <c r="O7" s="9" t="s">
        <v>16</v>
      </c>
      <c r="P7" s="9" t="s">
        <v>162</v>
      </c>
      <c r="Q7" s="9" t="s">
        <v>17</v>
      </c>
      <c r="R7" s="9" t="s">
        <v>163</v>
      </c>
      <c r="S7" s="9" t="s">
        <v>164</v>
      </c>
      <c r="T7" s="9" t="s">
        <v>165</v>
      </c>
      <c r="U7" s="73"/>
      <c r="V7" s="73"/>
    </row>
    <row r="8" spans="1:22" ht="15.75" x14ac:dyDescent="0.25">
      <c r="A8" s="10" t="s">
        <v>21</v>
      </c>
      <c r="B8" s="11" t="s">
        <v>22</v>
      </c>
      <c r="C8" s="14"/>
      <c r="D8" s="14"/>
      <c r="E8" s="14"/>
      <c r="F8" s="14"/>
      <c r="G8" s="14"/>
      <c r="H8" s="14"/>
      <c r="I8" s="14"/>
      <c r="J8" s="14">
        <v>3</v>
      </c>
      <c r="K8" s="14">
        <v>3</v>
      </c>
      <c r="L8" s="14">
        <v>2</v>
      </c>
      <c r="M8" s="14"/>
      <c r="N8" s="14"/>
      <c r="O8" s="15"/>
      <c r="P8" s="16"/>
      <c r="Q8" s="16"/>
      <c r="R8" s="17"/>
      <c r="S8" s="16"/>
      <c r="T8" s="16"/>
      <c r="U8" s="18">
        <f>IF(AND(I8="",J8="",K8="",L8=""),"",SUM(I8:L8))</f>
        <v>8</v>
      </c>
      <c r="V8" s="17"/>
    </row>
    <row r="9" spans="1:22" ht="15.75" x14ac:dyDescent="0.25">
      <c r="A9" s="12" t="s">
        <v>23</v>
      </c>
      <c r="B9" s="13" t="s">
        <v>24</v>
      </c>
      <c r="C9" s="14"/>
      <c r="D9" s="14"/>
      <c r="E9" s="14"/>
      <c r="F9" s="14"/>
      <c r="G9" s="14"/>
      <c r="H9" s="14"/>
      <c r="I9" s="14">
        <v>2</v>
      </c>
      <c r="J9" s="14">
        <v>3</v>
      </c>
      <c r="K9" s="14">
        <v>3</v>
      </c>
      <c r="L9" s="14">
        <v>2</v>
      </c>
      <c r="M9" s="14"/>
      <c r="N9" s="14"/>
      <c r="O9" s="15"/>
      <c r="P9" s="16"/>
      <c r="Q9" s="16"/>
      <c r="R9" s="17"/>
      <c r="S9" s="19"/>
      <c r="T9" s="16"/>
      <c r="U9" s="18">
        <f t="shared" ref="U9:U72" si="0">IF(AND(I9="",J9="",K9="",L9=""),"",SUM(I9:L9))</f>
        <v>10</v>
      </c>
      <c r="V9" s="17"/>
    </row>
    <row r="10" spans="1:22" ht="15.75" x14ac:dyDescent="0.25">
      <c r="A10" s="12" t="s">
        <v>25</v>
      </c>
      <c r="B10" s="13" t="s">
        <v>26</v>
      </c>
      <c r="C10" s="14"/>
      <c r="D10" s="14"/>
      <c r="E10" s="14"/>
      <c r="F10" s="14"/>
      <c r="G10" s="14"/>
      <c r="H10" s="14"/>
      <c r="I10" s="14">
        <v>2</v>
      </c>
      <c r="J10" s="14">
        <v>3</v>
      </c>
      <c r="K10" s="14">
        <v>3</v>
      </c>
      <c r="L10" s="14">
        <v>3</v>
      </c>
      <c r="M10" s="14"/>
      <c r="N10" s="14"/>
      <c r="O10" s="15"/>
      <c r="P10" s="16"/>
      <c r="Q10" s="16"/>
      <c r="R10" s="17"/>
      <c r="S10" s="16"/>
      <c r="T10" s="16"/>
      <c r="U10" s="18">
        <f t="shared" si="0"/>
        <v>11</v>
      </c>
      <c r="V10" s="17"/>
    </row>
    <row r="11" spans="1:22" ht="15.75" x14ac:dyDescent="0.25">
      <c r="A11" s="12" t="s">
        <v>27</v>
      </c>
      <c r="B11" s="13" t="s">
        <v>28</v>
      </c>
      <c r="C11" s="14"/>
      <c r="D11" s="14"/>
      <c r="E11" s="14"/>
      <c r="F11" s="14"/>
      <c r="G11" s="14"/>
      <c r="H11" s="14"/>
      <c r="I11" s="14"/>
      <c r="J11" s="14">
        <v>3</v>
      </c>
      <c r="K11" s="14">
        <v>3</v>
      </c>
      <c r="L11" s="14">
        <v>3</v>
      </c>
      <c r="M11" s="14"/>
      <c r="N11" s="14"/>
      <c r="O11" s="15"/>
      <c r="P11" s="16"/>
      <c r="Q11" s="16"/>
      <c r="R11" s="17"/>
      <c r="S11" s="16"/>
      <c r="T11" s="16"/>
      <c r="U11" s="18">
        <f t="shared" si="0"/>
        <v>9</v>
      </c>
      <c r="V11" s="17"/>
    </row>
    <row r="12" spans="1:22" ht="15.75" x14ac:dyDescent="0.25">
      <c r="A12" s="12" t="s">
        <v>29</v>
      </c>
      <c r="B12" s="13" t="s">
        <v>30</v>
      </c>
      <c r="C12" s="14"/>
      <c r="D12" s="14"/>
      <c r="E12" s="14"/>
      <c r="F12" s="14"/>
      <c r="G12" s="14"/>
      <c r="H12" s="14"/>
      <c r="I12" s="14">
        <v>3</v>
      </c>
      <c r="J12" s="14">
        <v>3</v>
      </c>
      <c r="K12" s="14">
        <v>3</v>
      </c>
      <c r="L12" s="14">
        <v>3</v>
      </c>
      <c r="M12" s="14"/>
      <c r="N12" s="14"/>
      <c r="O12" s="15"/>
      <c r="P12" s="16"/>
      <c r="Q12" s="16"/>
      <c r="R12" s="17"/>
      <c r="S12" s="16"/>
      <c r="T12" s="16"/>
      <c r="U12" s="18">
        <f t="shared" si="0"/>
        <v>12</v>
      </c>
      <c r="V12" s="17"/>
    </row>
    <row r="13" spans="1:22" ht="15.75" x14ac:dyDescent="0.25">
      <c r="A13" s="12" t="s">
        <v>31</v>
      </c>
      <c r="B13" s="13" t="s">
        <v>32</v>
      </c>
      <c r="C13" s="14"/>
      <c r="D13" s="14"/>
      <c r="E13" s="14"/>
      <c r="F13" s="14"/>
      <c r="G13" s="14"/>
      <c r="H13" s="14"/>
      <c r="I13" s="14"/>
      <c r="J13" s="14">
        <v>3</v>
      </c>
      <c r="K13" s="14"/>
      <c r="L13" s="14">
        <v>3</v>
      </c>
      <c r="M13" s="14"/>
      <c r="N13" s="14"/>
      <c r="O13" s="15"/>
      <c r="P13" s="16"/>
      <c r="Q13" s="16"/>
      <c r="R13" s="17"/>
      <c r="S13" s="16"/>
      <c r="T13" s="16"/>
      <c r="U13" s="18">
        <f t="shared" si="0"/>
        <v>6</v>
      </c>
      <c r="V13" s="17"/>
    </row>
    <row r="14" spans="1:22" ht="15.75" x14ac:dyDescent="0.25">
      <c r="A14" s="12" t="s">
        <v>33</v>
      </c>
      <c r="B14" s="13" t="s">
        <v>34</v>
      </c>
      <c r="C14" s="14"/>
      <c r="D14" s="14"/>
      <c r="E14" s="14"/>
      <c r="F14" s="14"/>
      <c r="G14" s="14"/>
      <c r="H14" s="14"/>
      <c r="I14" s="14">
        <v>3</v>
      </c>
      <c r="J14" s="14">
        <v>2</v>
      </c>
      <c r="K14" s="14">
        <v>3</v>
      </c>
      <c r="L14" s="14">
        <v>2</v>
      </c>
      <c r="M14" s="14"/>
      <c r="N14" s="14"/>
      <c r="O14" s="15"/>
      <c r="P14" s="16"/>
      <c r="Q14" s="16"/>
      <c r="R14" s="17"/>
      <c r="S14" s="16"/>
      <c r="T14" s="16"/>
      <c r="U14" s="18">
        <f t="shared" si="0"/>
        <v>10</v>
      </c>
      <c r="V14" s="17"/>
    </row>
    <row r="15" spans="1:22" ht="15.75" x14ac:dyDescent="0.25">
      <c r="A15" s="12" t="s">
        <v>35</v>
      </c>
      <c r="B15" s="13" t="s">
        <v>36</v>
      </c>
      <c r="C15" s="14"/>
      <c r="D15" s="14"/>
      <c r="E15" s="14"/>
      <c r="F15" s="14"/>
      <c r="G15" s="14"/>
      <c r="H15" s="14"/>
      <c r="I15" s="14"/>
      <c r="J15" s="14">
        <v>3</v>
      </c>
      <c r="K15" s="14"/>
      <c r="L15" s="14">
        <v>3</v>
      </c>
      <c r="M15" s="14"/>
      <c r="N15" s="14"/>
      <c r="O15" s="15"/>
      <c r="P15" s="16"/>
      <c r="Q15" s="16"/>
      <c r="R15" s="17"/>
      <c r="S15" s="16"/>
      <c r="T15" s="16"/>
      <c r="U15" s="18">
        <f t="shared" si="0"/>
        <v>6</v>
      </c>
      <c r="V15" s="17"/>
    </row>
    <row r="16" spans="1:22" ht="15.75" x14ac:dyDescent="0.25">
      <c r="A16" s="12" t="s">
        <v>37</v>
      </c>
      <c r="B16" s="13" t="s">
        <v>38</v>
      </c>
      <c r="C16" s="14"/>
      <c r="D16" s="14"/>
      <c r="E16" s="14"/>
      <c r="F16" s="14"/>
      <c r="G16" s="14"/>
      <c r="H16" s="14"/>
      <c r="I16" s="14">
        <v>3</v>
      </c>
      <c r="J16" s="14">
        <v>2</v>
      </c>
      <c r="K16" s="14">
        <v>3</v>
      </c>
      <c r="L16" s="14">
        <v>2</v>
      </c>
      <c r="M16" s="14"/>
      <c r="N16" s="14"/>
      <c r="O16" s="15"/>
      <c r="P16" s="16"/>
      <c r="Q16" s="16"/>
      <c r="R16" s="17"/>
      <c r="S16" s="16"/>
      <c r="T16" s="16"/>
      <c r="U16" s="18">
        <f t="shared" si="0"/>
        <v>10</v>
      </c>
      <c r="V16" s="17"/>
    </row>
    <row r="17" spans="1:22" ht="15.75" x14ac:dyDescent="0.25">
      <c r="A17" s="12" t="s">
        <v>39</v>
      </c>
      <c r="B17" s="13" t="s">
        <v>40</v>
      </c>
      <c r="C17" s="14"/>
      <c r="D17" s="14"/>
      <c r="E17" s="14"/>
      <c r="F17" s="14"/>
      <c r="G17" s="14"/>
      <c r="H17" s="14"/>
      <c r="I17" s="14">
        <v>3</v>
      </c>
      <c r="J17" s="14">
        <v>3</v>
      </c>
      <c r="K17" s="14">
        <v>3</v>
      </c>
      <c r="L17" s="14">
        <v>2</v>
      </c>
      <c r="M17" s="14"/>
      <c r="N17" s="14"/>
      <c r="O17" s="15"/>
      <c r="P17" s="16"/>
      <c r="Q17" s="16"/>
      <c r="R17" s="17"/>
      <c r="S17" s="16"/>
      <c r="T17" s="16"/>
      <c r="U17" s="18">
        <f t="shared" si="0"/>
        <v>11</v>
      </c>
      <c r="V17" s="17"/>
    </row>
    <row r="18" spans="1:22" ht="15.75" x14ac:dyDescent="0.25">
      <c r="A18" s="12" t="s">
        <v>41</v>
      </c>
      <c r="B18" s="13" t="s">
        <v>42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6"/>
      <c r="Q18" s="16"/>
      <c r="R18" s="17"/>
      <c r="S18" s="16"/>
      <c r="T18" s="16"/>
      <c r="U18" s="18" t="str">
        <f t="shared" si="0"/>
        <v/>
      </c>
      <c r="V18" s="17"/>
    </row>
    <row r="19" spans="1:22" ht="15.75" x14ac:dyDescent="0.25">
      <c r="A19" s="12" t="s">
        <v>43</v>
      </c>
      <c r="B19" s="13" t="s">
        <v>44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6"/>
      <c r="R19" s="17"/>
      <c r="S19" s="16"/>
      <c r="T19" s="16"/>
      <c r="U19" s="18" t="str">
        <f t="shared" si="0"/>
        <v/>
      </c>
      <c r="V19" s="17"/>
    </row>
    <row r="20" spans="1:22" ht="15.75" x14ac:dyDescent="0.25">
      <c r="A20" s="12" t="s">
        <v>45</v>
      </c>
      <c r="B20" s="13" t="s">
        <v>46</v>
      </c>
      <c r="C20" s="14"/>
      <c r="D20" s="14"/>
      <c r="E20" s="14"/>
      <c r="F20" s="14"/>
      <c r="G20" s="14"/>
      <c r="H20" s="14"/>
      <c r="I20" s="14">
        <v>3</v>
      </c>
      <c r="J20" s="14">
        <v>3</v>
      </c>
      <c r="K20" s="14">
        <v>2</v>
      </c>
      <c r="L20" s="14">
        <v>3</v>
      </c>
      <c r="M20" s="14"/>
      <c r="N20" s="14"/>
      <c r="O20" s="15"/>
      <c r="P20" s="16"/>
      <c r="Q20" s="16"/>
      <c r="R20" s="17"/>
      <c r="S20" s="16"/>
      <c r="T20" s="16"/>
      <c r="U20" s="18">
        <f t="shared" si="0"/>
        <v>11</v>
      </c>
      <c r="V20" s="17"/>
    </row>
    <row r="21" spans="1:22" ht="15.75" x14ac:dyDescent="0.25">
      <c r="A21" s="12" t="s">
        <v>47</v>
      </c>
      <c r="B21" s="13" t="s">
        <v>48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6"/>
      <c r="Q21" s="16"/>
      <c r="R21" s="17"/>
      <c r="S21" s="16"/>
      <c r="T21" s="16"/>
      <c r="U21" s="18" t="str">
        <f t="shared" si="0"/>
        <v/>
      </c>
      <c r="V21" s="17"/>
    </row>
    <row r="22" spans="1:22" ht="15.75" x14ac:dyDescent="0.25">
      <c r="A22" s="12" t="s">
        <v>49</v>
      </c>
      <c r="B22" s="13" t="s">
        <v>50</v>
      </c>
      <c r="C22" s="14"/>
      <c r="D22" s="14"/>
      <c r="E22" s="14"/>
      <c r="F22" s="14"/>
      <c r="G22" s="14"/>
      <c r="H22" s="14"/>
      <c r="I22" s="14">
        <v>3</v>
      </c>
      <c r="J22" s="14">
        <v>3</v>
      </c>
      <c r="K22" s="14">
        <v>3</v>
      </c>
      <c r="L22" s="14">
        <v>3</v>
      </c>
      <c r="M22" s="14"/>
      <c r="N22" s="14"/>
      <c r="O22" s="15"/>
      <c r="P22" s="16"/>
      <c r="Q22" s="16"/>
      <c r="R22" s="17"/>
      <c r="S22" s="16"/>
      <c r="T22" s="16"/>
      <c r="U22" s="18">
        <f t="shared" si="0"/>
        <v>12</v>
      </c>
      <c r="V22" s="17"/>
    </row>
    <row r="23" spans="1:22" ht="15.75" x14ac:dyDescent="0.25">
      <c r="A23" s="12" t="s">
        <v>51</v>
      </c>
      <c r="B23" s="13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6"/>
      <c r="Q23" s="16"/>
      <c r="R23" s="17"/>
      <c r="S23" s="16"/>
      <c r="T23" s="16"/>
      <c r="U23" s="18" t="str">
        <f t="shared" si="0"/>
        <v/>
      </c>
      <c r="V23" s="17"/>
    </row>
    <row r="24" spans="1:22" ht="15.75" x14ac:dyDescent="0.25">
      <c r="A24" s="12" t="s">
        <v>53</v>
      </c>
      <c r="B24" s="13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6"/>
      <c r="Q24" s="16"/>
      <c r="R24" s="17"/>
      <c r="S24" s="16"/>
      <c r="T24" s="16"/>
      <c r="U24" s="18" t="str">
        <f t="shared" si="0"/>
        <v/>
      </c>
      <c r="V24" s="17"/>
    </row>
    <row r="25" spans="1:22" ht="15.75" x14ac:dyDescent="0.25">
      <c r="A25" s="12" t="s">
        <v>55</v>
      </c>
      <c r="B25" s="13" t="s">
        <v>56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6"/>
      <c r="Q25" s="16"/>
      <c r="R25" s="17"/>
      <c r="S25" s="16"/>
      <c r="T25" s="16"/>
      <c r="U25" s="18" t="str">
        <f t="shared" si="0"/>
        <v/>
      </c>
      <c r="V25" s="17"/>
    </row>
    <row r="26" spans="1:22" ht="15.75" x14ac:dyDescent="0.25">
      <c r="A26" s="12" t="s">
        <v>57</v>
      </c>
      <c r="B26" s="13" t="s">
        <v>58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6"/>
      <c r="Q26" s="16"/>
      <c r="R26" s="17"/>
      <c r="S26" s="16"/>
      <c r="T26" s="16"/>
      <c r="U26" s="18" t="str">
        <f t="shared" si="0"/>
        <v/>
      </c>
      <c r="V26" s="17"/>
    </row>
    <row r="27" spans="1:22" ht="15.75" x14ac:dyDescent="0.25">
      <c r="A27" s="12" t="s">
        <v>59</v>
      </c>
      <c r="B27" s="13" t="s">
        <v>60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6"/>
      <c r="Q27" s="16"/>
      <c r="R27" s="17"/>
      <c r="S27" s="16"/>
      <c r="T27" s="16"/>
      <c r="U27" s="18" t="str">
        <f t="shared" si="0"/>
        <v/>
      </c>
      <c r="V27" s="17"/>
    </row>
    <row r="28" spans="1:22" ht="15.75" x14ac:dyDescent="0.25">
      <c r="A28" s="12" t="s">
        <v>61</v>
      </c>
      <c r="B28" s="13" t="s">
        <v>62</v>
      </c>
      <c r="C28" s="14"/>
      <c r="D28" s="14"/>
      <c r="E28" s="14"/>
      <c r="F28" s="14"/>
      <c r="G28" s="14"/>
      <c r="H28" s="14"/>
      <c r="I28" s="14"/>
      <c r="J28" s="14">
        <v>3</v>
      </c>
      <c r="K28" s="14"/>
      <c r="L28" s="14"/>
      <c r="M28" s="14"/>
      <c r="N28" s="14"/>
      <c r="O28" s="15"/>
      <c r="P28" s="16"/>
      <c r="Q28" s="16"/>
      <c r="R28" s="17"/>
      <c r="S28" s="16"/>
      <c r="T28" s="16"/>
      <c r="U28" s="18">
        <f t="shared" si="0"/>
        <v>3</v>
      </c>
      <c r="V28" s="17"/>
    </row>
    <row r="29" spans="1:22" ht="15.75" x14ac:dyDescent="0.25">
      <c r="A29" s="12" t="s">
        <v>63</v>
      </c>
      <c r="B29" s="13" t="s">
        <v>64</v>
      </c>
      <c r="C29" s="14"/>
      <c r="D29" s="14"/>
      <c r="E29" s="14"/>
      <c r="F29" s="14"/>
      <c r="G29" s="14"/>
      <c r="H29" s="14"/>
      <c r="I29" s="14">
        <v>3</v>
      </c>
      <c r="J29" s="14"/>
      <c r="K29" s="14">
        <v>2</v>
      </c>
      <c r="L29" s="14"/>
      <c r="M29" s="14"/>
      <c r="N29" s="14"/>
      <c r="O29" s="15"/>
      <c r="P29" s="16"/>
      <c r="Q29" s="16"/>
      <c r="R29" s="17"/>
      <c r="S29" s="16"/>
      <c r="T29" s="16"/>
      <c r="U29" s="18">
        <f t="shared" si="0"/>
        <v>5</v>
      </c>
      <c r="V29" s="17"/>
    </row>
    <row r="30" spans="1:22" ht="15.75" x14ac:dyDescent="0.25">
      <c r="A30" s="12" t="s">
        <v>65</v>
      </c>
      <c r="B30" s="13" t="s">
        <v>66</v>
      </c>
      <c r="C30" s="14"/>
      <c r="D30" s="14"/>
      <c r="E30" s="14"/>
      <c r="F30" s="14"/>
      <c r="G30" s="14"/>
      <c r="H30" s="14"/>
      <c r="I30" s="14"/>
      <c r="J30" s="14">
        <v>3</v>
      </c>
      <c r="K30" s="14"/>
      <c r="L30" s="14"/>
      <c r="M30" s="14"/>
      <c r="N30" s="14"/>
      <c r="O30" s="15"/>
      <c r="P30" s="16"/>
      <c r="Q30" s="16"/>
      <c r="R30" s="17"/>
      <c r="S30" s="16"/>
      <c r="T30" s="16"/>
      <c r="U30" s="18">
        <f t="shared" si="0"/>
        <v>3</v>
      </c>
      <c r="V30" s="17"/>
    </row>
    <row r="31" spans="1:22" ht="15.75" x14ac:dyDescent="0.25">
      <c r="A31" s="12" t="s">
        <v>67</v>
      </c>
      <c r="B31" s="13" t="s">
        <v>68</v>
      </c>
      <c r="C31" s="14"/>
      <c r="D31" s="14"/>
      <c r="E31" s="14"/>
      <c r="F31" s="14"/>
      <c r="G31" s="14"/>
      <c r="H31" s="14"/>
      <c r="I31" s="14">
        <v>2</v>
      </c>
      <c r="J31" s="14">
        <v>3</v>
      </c>
      <c r="K31" s="14">
        <v>3</v>
      </c>
      <c r="L31" s="14"/>
      <c r="M31" s="14"/>
      <c r="N31" s="14"/>
      <c r="O31" s="15"/>
      <c r="P31" s="16"/>
      <c r="Q31" s="16"/>
      <c r="R31" s="17"/>
      <c r="S31" s="16"/>
      <c r="T31" s="16"/>
      <c r="U31" s="18">
        <f t="shared" si="0"/>
        <v>8</v>
      </c>
      <c r="V31" s="17"/>
    </row>
    <row r="32" spans="1:22" ht="15.75" x14ac:dyDescent="0.25">
      <c r="A32" s="12" t="s">
        <v>69</v>
      </c>
      <c r="B32" s="13" t="s">
        <v>70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16"/>
      <c r="Q32" s="16"/>
      <c r="R32" s="17"/>
      <c r="S32" s="16"/>
      <c r="T32" s="16"/>
      <c r="U32" s="18" t="str">
        <f t="shared" si="0"/>
        <v/>
      </c>
      <c r="V32" s="17"/>
    </row>
    <row r="33" spans="1:22" ht="15.75" x14ac:dyDescent="0.25">
      <c r="A33" s="12" t="s">
        <v>71</v>
      </c>
      <c r="B33" s="13" t="s">
        <v>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16"/>
      <c r="Q33" s="16"/>
      <c r="R33" s="17"/>
      <c r="S33" s="16"/>
      <c r="T33" s="16"/>
      <c r="U33" s="18" t="str">
        <f t="shared" si="0"/>
        <v/>
      </c>
      <c r="V33" s="17"/>
    </row>
    <row r="34" spans="1:22" ht="15.75" x14ac:dyDescent="0.25">
      <c r="A34" s="12" t="s">
        <v>73</v>
      </c>
      <c r="B34" s="13" t="s">
        <v>74</v>
      </c>
      <c r="C34" s="14"/>
      <c r="D34" s="14"/>
      <c r="E34" s="14"/>
      <c r="F34" s="14"/>
      <c r="G34" s="14"/>
      <c r="H34" s="14"/>
      <c r="I34" s="14">
        <v>3</v>
      </c>
      <c r="J34" s="14">
        <v>3</v>
      </c>
      <c r="K34" s="14">
        <v>2</v>
      </c>
      <c r="L34" s="14"/>
      <c r="M34" s="14"/>
      <c r="N34" s="14"/>
      <c r="O34" s="15"/>
      <c r="P34" s="16"/>
      <c r="Q34" s="16"/>
      <c r="R34" s="17"/>
      <c r="S34" s="16"/>
      <c r="T34" s="16"/>
      <c r="U34" s="18">
        <f t="shared" si="0"/>
        <v>8</v>
      </c>
      <c r="V34" s="17"/>
    </row>
    <row r="35" spans="1:22" ht="15.75" x14ac:dyDescent="0.25">
      <c r="A35" s="12" t="s">
        <v>75</v>
      </c>
      <c r="B35" s="13" t="s">
        <v>76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6"/>
      <c r="Q35" s="16"/>
      <c r="R35" s="17"/>
      <c r="S35" s="16"/>
      <c r="T35" s="16"/>
      <c r="U35" s="18" t="str">
        <f t="shared" si="0"/>
        <v/>
      </c>
      <c r="V35" s="17"/>
    </row>
    <row r="36" spans="1:22" ht="15.75" x14ac:dyDescent="0.25">
      <c r="A36" s="12" t="s">
        <v>77</v>
      </c>
      <c r="B36" s="13" t="s">
        <v>78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6"/>
      <c r="Q36" s="16"/>
      <c r="R36" s="17"/>
      <c r="S36" s="16"/>
      <c r="T36" s="16"/>
      <c r="U36" s="18" t="str">
        <f t="shared" si="0"/>
        <v/>
      </c>
      <c r="V36" s="17"/>
    </row>
    <row r="37" spans="1:22" ht="15.75" x14ac:dyDescent="0.25">
      <c r="A37" s="12" t="s">
        <v>79</v>
      </c>
      <c r="B37" s="13" t="s">
        <v>80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6"/>
      <c r="Q37" s="16"/>
      <c r="R37" s="17"/>
      <c r="S37" s="16"/>
      <c r="T37" s="16"/>
      <c r="U37" s="18" t="str">
        <f t="shared" si="0"/>
        <v/>
      </c>
      <c r="V37" s="17"/>
    </row>
    <row r="38" spans="1:22" ht="15.75" x14ac:dyDescent="0.25">
      <c r="A38" s="12" t="s">
        <v>81</v>
      </c>
      <c r="B38" s="13" t="s">
        <v>82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6"/>
      <c r="Q38" s="16"/>
      <c r="R38" s="17"/>
      <c r="S38" s="16"/>
      <c r="T38" s="16"/>
      <c r="U38" s="18" t="str">
        <f t="shared" si="0"/>
        <v/>
      </c>
      <c r="V38" s="17"/>
    </row>
    <row r="39" spans="1:22" ht="15.75" x14ac:dyDescent="0.25">
      <c r="A39" s="12" t="s">
        <v>83</v>
      </c>
      <c r="B39" s="13" t="s">
        <v>84</v>
      </c>
      <c r="C39" s="14"/>
      <c r="D39" s="14"/>
      <c r="E39" s="14"/>
      <c r="F39" s="14"/>
      <c r="G39" s="14"/>
      <c r="H39" s="14"/>
      <c r="I39" s="14">
        <v>2</v>
      </c>
      <c r="J39" s="14">
        <v>3</v>
      </c>
      <c r="K39" s="14"/>
      <c r="L39" s="14"/>
      <c r="M39" s="14"/>
      <c r="N39" s="14"/>
      <c r="O39" s="15"/>
      <c r="P39" s="16"/>
      <c r="Q39" s="16"/>
      <c r="R39" s="17"/>
      <c r="S39" s="16"/>
      <c r="T39" s="16"/>
      <c r="U39" s="18">
        <f t="shared" si="0"/>
        <v>5</v>
      </c>
      <c r="V39" s="17"/>
    </row>
    <row r="40" spans="1:22" ht="15.75" x14ac:dyDescent="0.25">
      <c r="A40" s="12" t="s">
        <v>85</v>
      </c>
      <c r="B40" s="13" t="s">
        <v>86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6"/>
      <c r="Q40" s="16"/>
      <c r="R40" s="17"/>
      <c r="S40" s="16"/>
      <c r="T40" s="16"/>
      <c r="U40" s="18" t="str">
        <f t="shared" si="0"/>
        <v/>
      </c>
      <c r="V40" s="17"/>
    </row>
    <row r="41" spans="1:22" ht="15.75" x14ac:dyDescent="0.25">
      <c r="A41" s="12" t="s">
        <v>87</v>
      </c>
      <c r="B41" s="13" t="s">
        <v>88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6"/>
      <c r="Q41" s="16"/>
      <c r="R41" s="17"/>
      <c r="S41" s="16"/>
      <c r="T41" s="16"/>
      <c r="U41" s="18" t="str">
        <f t="shared" si="0"/>
        <v/>
      </c>
      <c r="V41" s="17"/>
    </row>
    <row r="42" spans="1:22" ht="15.75" x14ac:dyDescent="0.25">
      <c r="A42" s="12" t="s">
        <v>89</v>
      </c>
      <c r="B42" s="13" t="s">
        <v>90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6"/>
      <c r="Q42" s="16"/>
      <c r="R42" s="17"/>
      <c r="S42" s="16"/>
      <c r="T42" s="16"/>
      <c r="U42" s="18" t="str">
        <f t="shared" si="0"/>
        <v/>
      </c>
      <c r="V42" s="17"/>
    </row>
    <row r="43" spans="1:22" ht="15.75" x14ac:dyDescent="0.25">
      <c r="A43" s="12" t="s">
        <v>91</v>
      </c>
      <c r="B43" s="13" t="s">
        <v>92</v>
      </c>
      <c r="C43" s="14"/>
      <c r="D43" s="14"/>
      <c r="E43" s="14"/>
      <c r="F43" s="14"/>
      <c r="G43" s="14"/>
      <c r="H43" s="14"/>
      <c r="I43" s="14">
        <v>3</v>
      </c>
      <c r="J43" s="14"/>
      <c r="K43" s="14"/>
      <c r="L43" s="14"/>
      <c r="M43" s="14"/>
      <c r="N43" s="14"/>
      <c r="O43" s="15"/>
      <c r="P43" s="16"/>
      <c r="Q43" s="16"/>
      <c r="R43" s="17"/>
      <c r="S43" s="16"/>
      <c r="T43" s="16"/>
      <c r="U43" s="18">
        <f t="shared" si="0"/>
        <v>3</v>
      </c>
      <c r="V43" s="17"/>
    </row>
    <row r="44" spans="1:22" ht="15.75" x14ac:dyDescent="0.25">
      <c r="A44" s="12" t="s">
        <v>93</v>
      </c>
      <c r="B44" s="13" t="s">
        <v>94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6"/>
      <c r="Q44" s="16"/>
      <c r="R44" s="17"/>
      <c r="S44" s="16"/>
      <c r="T44" s="16"/>
      <c r="U44" s="18" t="str">
        <f t="shared" si="0"/>
        <v/>
      </c>
      <c r="V44" s="17"/>
    </row>
    <row r="45" spans="1:22" ht="15.75" x14ac:dyDescent="0.25">
      <c r="A45" s="12" t="s">
        <v>95</v>
      </c>
      <c r="B45" s="13" t="s">
        <v>96</v>
      </c>
      <c r="C45" s="14"/>
      <c r="D45" s="14"/>
      <c r="E45" s="14"/>
      <c r="F45" s="14"/>
      <c r="G45" s="14"/>
      <c r="H45" s="14"/>
      <c r="I45" s="14"/>
      <c r="J45" s="14"/>
      <c r="K45" s="14"/>
      <c r="L45" s="14">
        <v>3</v>
      </c>
      <c r="M45" s="14"/>
      <c r="N45" s="14"/>
      <c r="O45" s="15"/>
      <c r="P45" s="16"/>
      <c r="Q45" s="16"/>
      <c r="R45" s="17"/>
      <c r="S45" s="16"/>
      <c r="T45" s="16"/>
      <c r="U45" s="18">
        <f t="shared" si="0"/>
        <v>3</v>
      </c>
      <c r="V45" s="17"/>
    </row>
    <row r="46" spans="1:22" ht="15.75" x14ac:dyDescent="0.25">
      <c r="A46" s="12" t="s">
        <v>97</v>
      </c>
      <c r="B46" s="13" t="s">
        <v>98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6"/>
      <c r="Q46" s="16"/>
      <c r="R46" s="17"/>
      <c r="S46" s="16"/>
      <c r="T46" s="16"/>
      <c r="U46" s="18" t="str">
        <f t="shared" si="0"/>
        <v/>
      </c>
      <c r="V46" s="17"/>
    </row>
    <row r="47" spans="1:22" ht="15.75" x14ac:dyDescent="0.25">
      <c r="A47" s="12" t="s">
        <v>99</v>
      </c>
      <c r="B47" s="13" t="s">
        <v>100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6"/>
      <c r="Q47" s="16"/>
      <c r="R47" s="17"/>
      <c r="S47" s="16"/>
      <c r="T47" s="16"/>
      <c r="U47" s="18" t="str">
        <f t="shared" si="0"/>
        <v/>
      </c>
      <c r="V47" s="17"/>
    </row>
    <row r="48" spans="1:22" ht="15.75" x14ac:dyDescent="0.25">
      <c r="A48" s="12" t="s">
        <v>101</v>
      </c>
      <c r="B48" s="13" t="s">
        <v>102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6"/>
      <c r="Q48" s="16"/>
      <c r="R48" s="17"/>
      <c r="S48" s="16"/>
      <c r="T48" s="16"/>
      <c r="U48" s="18" t="str">
        <f t="shared" si="0"/>
        <v/>
      </c>
      <c r="V48" s="17"/>
    </row>
    <row r="49" spans="1:22" ht="15.75" x14ac:dyDescent="0.25">
      <c r="A49" s="12" t="s">
        <v>103</v>
      </c>
      <c r="B49" s="13" t="s">
        <v>104</v>
      </c>
      <c r="C49" s="14"/>
      <c r="D49" s="14"/>
      <c r="E49" s="14"/>
      <c r="F49" s="14"/>
      <c r="G49" s="14"/>
      <c r="H49" s="14"/>
      <c r="I49" s="14"/>
      <c r="J49" s="14">
        <v>3</v>
      </c>
      <c r="K49" s="14">
        <v>2</v>
      </c>
      <c r="L49" s="14"/>
      <c r="M49" s="14"/>
      <c r="N49" s="14"/>
      <c r="O49" s="15"/>
      <c r="P49" s="16"/>
      <c r="Q49" s="16"/>
      <c r="R49" s="17"/>
      <c r="S49" s="16"/>
      <c r="T49" s="16"/>
      <c r="U49" s="18">
        <f t="shared" si="0"/>
        <v>5</v>
      </c>
      <c r="V49" s="17"/>
    </row>
    <row r="50" spans="1:22" ht="15.75" x14ac:dyDescent="0.25">
      <c r="A50" s="12" t="s">
        <v>105</v>
      </c>
      <c r="B50" s="13" t="s">
        <v>106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6"/>
      <c r="Q50" s="16"/>
      <c r="R50" s="17"/>
      <c r="S50" s="16"/>
      <c r="T50" s="16"/>
      <c r="U50" s="18" t="str">
        <f t="shared" si="0"/>
        <v/>
      </c>
      <c r="V50" s="17"/>
    </row>
    <row r="51" spans="1:22" ht="15.75" x14ac:dyDescent="0.25">
      <c r="A51" s="12" t="s">
        <v>107</v>
      </c>
      <c r="B51" s="13" t="s">
        <v>108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6"/>
      <c r="Q51" s="16"/>
      <c r="R51" s="17"/>
      <c r="S51" s="16"/>
      <c r="T51" s="16"/>
      <c r="U51" s="18" t="str">
        <f t="shared" si="0"/>
        <v/>
      </c>
      <c r="V51" s="17"/>
    </row>
    <row r="52" spans="1:22" ht="15.75" x14ac:dyDescent="0.25">
      <c r="A52" s="12" t="s">
        <v>109</v>
      </c>
      <c r="B52" s="13" t="s">
        <v>110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6"/>
      <c r="Q52" s="16"/>
      <c r="R52" s="17"/>
      <c r="S52" s="16"/>
      <c r="T52" s="16"/>
      <c r="U52" s="18" t="str">
        <f t="shared" si="0"/>
        <v/>
      </c>
      <c r="V52" s="17"/>
    </row>
    <row r="53" spans="1:22" ht="15.75" x14ac:dyDescent="0.25">
      <c r="A53" s="12" t="s">
        <v>111</v>
      </c>
      <c r="B53" s="13" t="s">
        <v>112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6"/>
      <c r="Q53" s="16"/>
      <c r="R53" s="17"/>
      <c r="S53" s="16"/>
      <c r="T53" s="16"/>
      <c r="U53" s="18" t="str">
        <f t="shared" si="0"/>
        <v/>
      </c>
      <c r="V53" s="17"/>
    </row>
    <row r="54" spans="1:22" ht="15.75" x14ac:dyDescent="0.25">
      <c r="A54" s="12" t="s">
        <v>113</v>
      </c>
      <c r="B54" s="13" t="s">
        <v>114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16"/>
      <c r="Q54" s="16"/>
      <c r="R54" s="17"/>
      <c r="S54" s="16"/>
      <c r="T54" s="16"/>
      <c r="U54" s="18" t="str">
        <f t="shared" si="0"/>
        <v/>
      </c>
      <c r="V54" s="17"/>
    </row>
    <row r="55" spans="1:22" ht="15.75" x14ac:dyDescent="0.25">
      <c r="A55" s="12" t="s">
        <v>115</v>
      </c>
      <c r="B55" s="13" t="s">
        <v>116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6"/>
      <c r="Q55" s="16"/>
      <c r="R55" s="17"/>
      <c r="S55" s="16"/>
      <c r="T55" s="16"/>
      <c r="U55" s="18" t="str">
        <f t="shared" si="0"/>
        <v/>
      </c>
      <c r="V55" s="17"/>
    </row>
    <row r="56" spans="1:22" ht="15.75" x14ac:dyDescent="0.25">
      <c r="A56" s="12" t="s">
        <v>117</v>
      </c>
      <c r="B56" s="13" t="s">
        <v>118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6"/>
      <c r="Q56" s="16"/>
      <c r="R56" s="17"/>
      <c r="S56" s="16"/>
      <c r="T56" s="16"/>
      <c r="U56" s="18" t="str">
        <f t="shared" si="0"/>
        <v/>
      </c>
      <c r="V56" s="17"/>
    </row>
    <row r="57" spans="1:22" ht="15.75" x14ac:dyDescent="0.25">
      <c r="A57" s="12" t="s">
        <v>119</v>
      </c>
      <c r="B57" s="13" t="s">
        <v>120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6"/>
      <c r="Q57" s="16"/>
      <c r="R57" s="17"/>
      <c r="S57" s="16"/>
      <c r="T57" s="16"/>
      <c r="U57" s="18" t="str">
        <f t="shared" si="0"/>
        <v/>
      </c>
      <c r="V57" s="17"/>
    </row>
    <row r="58" spans="1:22" ht="15.75" x14ac:dyDescent="0.25">
      <c r="A58" s="12" t="s">
        <v>121</v>
      </c>
      <c r="B58" s="13" t="s">
        <v>122</v>
      </c>
      <c r="C58" s="14"/>
      <c r="D58" s="14"/>
      <c r="E58" s="14"/>
      <c r="F58" s="14"/>
      <c r="G58" s="14"/>
      <c r="H58" s="14"/>
      <c r="I58" s="14">
        <v>3</v>
      </c>
      <c r="J58" s="14"/>
      <c r="K58" s="14"/>
      <c r="L58" s="14"/>
      <c r="M58" s="14"/>
      <c r="N58" s="14"/>
      <c r="O58" s="15"/>
      <c r="P58" s="16"/>
      <c r="Q58" s="16"/>
      <c r="R58" s="17"/>
      <c r="S58" s="16"/>
      <c r="T58" s="16"/>
      <c r="U58" s="18">
        <f t="shared" si="0"/>
        <v>3</v>
      </c>
      <c r="V58" s="17"/>
    </row>
    <row r="59" spans="1:22" ht="15.75" x14ac:dyDescent="0.25">
      <c r="A59" s="12" t="s">
        <v>123</v>
      </c>
      <c r="B59" s="13" t="s">
        <v>124</v>
      </c>
      <c r="C59" s="14"/>
      <c r="D59" s="14"/>
      <c r="E59" s="14"/>
      <c r="F59" s="14"/>
      <c r="G59" s="14"/>
      <c r="H59" s="14"/>
      <c r="I59" s="14">
        <v>3</v>
      </c>
      <c r="J59" s="14">
        <v>3</v>
      </c>
      <c r="K59" s="14">
        <v>3</v>
      </c>
      <c r="L59" s="14"/>
      <c r="M59" s="14"/>
      <c r="N59" s="14"/>
      <c r="O59" s="15"/>
      <c r="P59" s="16"/>
      <c r="Q59" s="16"/>
      <c r="R59" s="17"/>
      <c r="S59" s="16"/>
      <c r="T59" s="16"/>
      <c r="U59" s="18">
        <f t="shared" si="0"/>
        <v>9</v>
      </c>
      <c r="V59" s="17"/>
    </row>
    <row r="60" spans="1:22" ht="15.75" x14ac:dyDescent="0.25">
      <c r="A60" s="12" t="s">
        <v>125</v>
      </c>
      <c r="B60" s="13" t="s">
        <v>126</v>
      </c>
      <c r="C60" s="14"/>
      <c r="D60" s="14"/>
      <c r="E60" s="14"/>
      <c r="F60" s="14"/>
      <c r="G60" s="14"/>
      <c r="H60" s="14"/>
      <c r="I60" s="14">
        <v>3</v>
      </c>
      <c r="J60" s="14"/>
      <c r="K60" s="14"/>
      <c r="L60" s="14"/>
      <c r="M60" s="14"/>
      <c r="N60" s="14"/>
      <c r="O60" s="15"/>
      <c r="P60" s="16"/>
      <c r="Q60" s="16"/>
      <c r="R60" s="17"/>
      <c r="S60" s="16"/>
      <c r="T60" s="16"/>
      <c r="U60" s="18">
        <f t="shared" si="0"/>
        <v>3</v>
      </c>
      <c r="V60" s="17"/>
    </row>
    <row r="61" spans="1:22" ht="15.75" x14ac:dyDescent="0.25">
      <c r="A61" s="12" t="s">
        <v>127</v>
      </c>
      <c r="B61" s="13" t="s">
        <v>128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6"/>
      <c r="Q61" s="16"/>
      <c r="R61" s="17"/>
      <c r="S61" s="16"/>
      <c r="T61" s="16"/>
      <c r="U61" s="18" t="str">
        <f t="shared" si="0"/>
        <v/>
      </c>
      <c r="V61" s="17"/>
    </row>
    <row r="62" spans="1:22" ht="15.75" x14ac:dyDescent="0.25">
      <c r="A62" s="12" t="s">
        <v>129</v>
      </c>
      <c r="B62" s="13" t="s">
        <v>130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6"/>
      <c r="Q62" s="16"/>
      <c r="R62" s="17"/>
      <c r="S62" s="16"/>
      <c r="T62" s="16"/>
      <c r="U62" s="18" t="str">
        <f t="shared" si="0"/>
        <v/>
      </c>
      <c r="V62" s="17"/>
    </row>
    <row r="63" spans="1:22" ht="15.75" x14ac:dyDescent="0.25">
      <c r="A63" s="12" t="s">
        <v>131</v>
      </c>
      <c r="B63" s="13" t="s">
        <v>132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6"/>
      <c r="Q63" s="16"/>
      <c r="R63" s="17"/>
      <c r="S63" s="16"/>
      <c r="T63" s="16"/>
      <c r="U63" s="18" t="str">
        <f t="shared" si="0"/>
        <v/>
      </c>
      <c r="V63" s="17"/>
    </row>
    <row r="64" spans="1:22" ht="15.75" x14ac:dyDescent="0.25">
      <c r="A64" s="12" t="s">
        <v>133</v>
      </c>
      <c r="B64" s="13" t="s">
        <v>134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16"/>
      <c r="Q64" s="16"/>
      <c r="R64" s="17"/>
      <c r="S64" s="16"/>
      <c r="T64" s="16"/>
      <c r="U64" s="18" t="str">
        <f t="shared" si="0"/>
        <v/>
      </c>
      <c r="V64" s="17"/>
    </row>
    <row r="65" spans="1:22" ht="15.75" x14ac:dyDescent="0.25">
      <c r="A65" s="12" t="s">
        <v>135</v>
      </c>
      <c r="B65" s="13" t="s">
        <v>136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16"/>
      <c r="Q65" s="16"/>
      <c r="R65" s="17"/>
      <c r="S65" s="16"/>
      <c r="T65" s="16"/>
      <c r="U65" s="18" t="str">
        <f t="shared" si="0"/>
        <v/>
      </c>
      <c r="V65" s="17"/>
    </row>
    <row r="66" spans="1:22" ht="15.75" x14ac:dyDescent="0.25">
      <c r="A66" s="12" t="s">
        <v>137</v>
      </c>
      <c r="B66" s="13" t="s">
        <v>138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6"/>
      <c r="Q66" s="16"/>
      <c r="R66" s="17"/>
      <c r="S66" s="16"/>
      <c r="T66" s="16"/>
      <c r="U66" s="18" t="str">
        <f t="shared" si="0"/>
        <v/>
      </c>
      <c r="V66" s="17"/>
    </row>
    <row r="67" spans="1:22" ht="15.75" x14ac:dyDescent="0.25">
      <c r="A67" s="12" t="s">
        <v>139</v>
      </c>
      <c r="B67" s="13" t="s">
        <v>140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16"/>
      <c r="Q67" s="16"/>
      <c r="R67" s="17"/>
      <c r="S67" s="16"/>
      <c r="T67" s="16"/>
      <c r="U67" s="18" t="str">
        <f t="shared" si="0"/>
        <v/>
      </c>
      <c r="V67" s="17"/>
    </row>
    <row r="68" spans="1:22" ht="15.75" x14ac:dyDescent="0.25">
      <c r="A68" s="12" t="s">
        <v>141</v>
      </c>
      <c r="B68" s="13" t="s">
        <v>142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6"/>
      <c r="Q68" s="16"/>
      <c r="R68" s="17"/>
      <c r="S68" s="16"/>
      <c r="T68" s="16"/>
      <c r="U68" s="18" t="str">
        <f t="shared" si="0"/>
        <v/>
      </c>
      <c r="V68" s="17"/>
    </row>
    <row r="69" spans="1:22" ht="15.75" x14ac:dyDescent="0.25">
      <c r="A69" s="12" t="s">
        <v>143</v>
      </c>
      <c r="B69" s="13" t="s">
        <v>144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  <c r="P69" s="16"/>
      <c r="Q69" s="16"/>
      <c r="R69" s="17"/>
      <c r="S69" s="16"/>
      <c r="T69" s="16"/>
      <c r="U69" s="18" t="str">
        <f t="shared" si="0"/>
        <v/>
      </c>
      <c r="V69" s="17"/>
    </row>
    <row r="70" spans="1:22" ht="15.75" x14ac:dyDescent="0.25">
      <c r="A70" s="12" t="s">
        <v>145</v>
      </c>
      <c r="B70" s="13" t="s">
        <v>146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6"/>
      <c r="Q70" s="16"/>
      <c r="R70" s="17"/>
      <c r="S70" s="16"/>
      <c r="T70" s="16"/>
      <c r="U70" s="18" t="str">
        <f t="shared" si="0"/>
        <v/>
      </c>
      <c r="V70" s="17"/>
    </row>
    <row r="71" spans="1:22" ht="15.75" x14ac:dyDescent="0.25">
      <c r="A71" s="12" t="s">
        <v>147</v>
      </c>
      <c r="B71" s="13" t="s">
        <v>148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  <c r="P71" s="16"/>
      <c r="Q71" s="16"/>
      <c r="R71" s="17"/>
      <c r="S71" s="16"/>
      <c r="T71" s="16"/>
      <c r="U71" s="18" t="str">
        <f t="shared" si="0"/>
        <v/>
      </c>
      <c r="V71" s="17"/>
    </row>
    <row r="72" spans="1:22" ht="15.75" x14ac:dyDescent="0.25">
      <c r="A72" s="12" t="s">
        <v>149</v>
      </c>
      <c r="B72" s="13" t="s">
        <v>150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  <c r="P72" s="16"/>
      <c r="Q72" s="16"/>
      <c r="R72" s="17"/>
      <c r="S72" s="16"/>
      <c r="T72" s="16"/>
      <c r="U72" s="18" t="str">
        <f t="shared" si="0"/>
        <v/>
      </c>
      <c r="V72" s="17"/>
    </row>
    <row r="73" spans="1:22" ht="15.75" x14ac:dyDescent="0.25">
      <c r="A73" s="12" t="s">
        <v>151</v>
      </c>
      <c r="B73" s="13" t="s">
        <v>152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  <c r="P73" s="16"/>
      <c r="Q73" s="16"/>
      <c r="R73" s="17"/>
      <c r="S73" s="16"/>
      <c r="T73" s="16"/>
      <c r="U73" s="18" t="str">
        <f t="shared" ref="U73:U74" si="1">IF(AND(I73="",J73="",K73="",L73=""),"",SUM(I73:L73))</f>
        <v/>
      </c>
      <c r="V73" s="17"/>
    </row>
    <row r="74" spans="1:22" ht="15.75" x14ac:dyDescent="0.25">
      <c r="A74" s="12" t="s">
        <v>153</v>
      </c>
      <c r="B74" s="13" t="s">
        <v>154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16"/>
      <c r="Q74" s="16"/>
      <c r="R74" s="17"/>
      <c r="S74" s="16"/>
      <c r="T74" s="16"/>
      <c r="U74" s="18" t="str">
        <f t="shared" si="1"/>
        <v/>
      </c>
      <c r="V74" s="17"/>
    </row>
  </sheetData>
  <sheetProtection selectLockedCells="1" selectUnlockedCells="1"/>
  <mergeCells count="17">
    <mergeCell ref="A5:A7"/>
    <mergeCell ref="B5:B7"/>
    <mergeCell ref="C5:T5"/>
    <mergeCell ref="U5:U7"/>
    <mergeCell ref="V5:V7"/>
    <mergeCell ref="D6:H6"/>
    <mergeCell ref="I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zoomScale="130" zoomScaleNormal="130" workbookViewId="0">
      <selection activeCell="F8" sqref="F8:F40"/>
    </sheetView>
  </sheetViews>
  <sheetFormatPr defaultRowHeight="12.75" customHeight="1" x14ac:dyDescent="0.2"/>
  <cols>
    <col min="1" max="1" width="11.140625" style="1" customWidth="1"/>
    <col min="2" max="2" width="25.28515625" style="1" customWidth="1"/>
    <col min="3" max="3" width="13.28515625" style="1" customWidth="1"/>
    <col min="4" max="4" width="11.85546875" style="1" customWidth="1"/>
    <col min="5" max="5" width="12.7109375" style="1" customWidth="1"/>
    <col min="6" max="6" width="13.5703125" style="1" customWidth="1"/>
    <col min="7" max="16384" width="9.140625" style="1"/>
  </cols>
  <sheetData>
    <row r="1" spans="1:6" s="3" customFormat="1" ht="36.75" customHeight="1" x14ac:dyDescent="0.25">
      <c r="A1" s="84" t="s">
        <v>166</v>
      </c>
      <c r="B1" s="85"/>
      <c r="C1" s="85"/>
      <c r="D1" s="85"/>
      <c r="E1" s="86"/>
      <c r="F1" s="4" t="s">
        <v>167</v>
      </c>
    </row>
    <row r="2" spans="1:6" ht="17.25" customHeight="1" x14ac:dyDescent="0.2">
      <c r="A2" s="87" t="s">
        <v>2</v>
      </c>
      <c r="B2" s="88"/>
      <c r="C2" s="88"/>
      <c r="D2" s="88"/>
      <c r="E2" s="88"/>
      <c r="F2" s="89"/>
    </row>
    <row r="3" spans="1:6" ht="27" customHeight="1" x14ac:dyDescent="0.2">
      <c r="A3" s="90" t="s">
        <v>168</v>
      </c>
      <c r="B3" s="91"/>
      <c r="C3" s="90" t="s">
        <v>169</v>
      </c>
      <c r="D3" s="92"/>
      <c r="E3" s="92"/>
      <c r="F3" s="91"/>
    </row>
    <row r="4" spans="1:6" ht="17.25" customHeight="1" x14ac:dyDescent="0.2">
      <c r="A4" s="93" t="s">
        <v>4</v>
      </c>
      <c r="B4" s="93"/>
      <c r="C4" s="93"/>
      <c r="D4" s="93" t="s">
        <v>170</v>
      </c>
      <c r="E4" s="93"/>
      <c r="F4" s="93"/>
    </row>
    <row r="5" spans="1:6" ht="4.5" customHeight="1" x14ac:dyDescent="0.25">
      <c r="A5" s="83"/>
      <c r="B5" s="83"/>
      <c r="C5" s="83"/>
      <c r="D5" s="83"/>
      <c r="E5" s="83"/>
      <c r="F5" s="83"/>
    </row>
    <row r="6" spans="1:6" s="2" customFormat="1" ht="25.5" customHeight="1" x14ac:dyDescent="0.25">
      <c r="A6" s="78" t="s">
        <v>8</v>
      </c>
      <c r="B6" s="80" t="s">
        <v>171</v>
      </c>
      <c r="C6" s="80"/>
      <c r="D6" s="82" t="s">
        <v>172</v>
      </c>
      <c r="E6" s="82"/>
      <c r="F6" s="80" t="s">
        <v>173</v>
      </c>
    </row>
    <row r="7" spans="1:6" s="2" customFormat="1" ht="42" customHeight="1" thickTop="1" x14ac:dyDescent="0.25">
      <c r="A7" s="79"/>
      <c r="B7" s="81"/>
      <c r="C7" s="81"/>
      <c r="D7" s="31" t="s">
        <v>174</v>
      </c>
      <c r="E7" s="32" t="s">
        <v>175</v>
      </c>
      <c r="F7" s="81"/>
    </row>
    <row r="8" spans="1:6" ht="15" customHeight="1" x14ac:dyDescent="0.2">
      <c r="A8" s="35" t="str">
        <f>Evidencija!A8</f>
        <v>2/2019</v>
      </c>
      <c r="B8" s="35" t="str">
        <f>Evidencija!B8</f>
        <v>Slijepčević Adisa</v>
      </c>
      <c r="C8" s="33"/>
      <c r="D8" s="34">
        <f>Evidencija!C8</f>
        <v>10</v>
      </c>
      <c r="E8" s="34">
        <f>Evidencija!V8-Evidencija!C8</f>
        <v>28</v>
      </c>
      <c r="F8" s="5" t="str">
        <f>Evidencija!W8</f>
        <v>F</v>
      </c>
    </row>
    <row r="9" spans="1:6" ht="15" customHeight="1" x14ac:dyDescent="0.2">
      <c r="A9" s="35" t="str">
        <f>Evidencija!A9</f>
        <v>6/2019</v>
      </c>
      <c r="B9" s="35" t="str">
        <f>Evidencija!B9</f>
        <v>Brajković Matija</v>
      </c>
      <c r="C9" s="33"/>
      <c r="D9" s="34">
        <f>Evidencija!C9</f>
        <v>6</v>
      </c>
      <c r="E9" s="34">
        <f>Evidencija!V9-Evidencija!C9</f>
        <v>0</v>
      </c>
      <c r="F9" s="5" t="str">
        <f>Evidencija!W9</f>
        <v>F</v>
      </c>
    </row>
    <row r="10" spans="1:6" ht="15" customHeight="1" x14ac:dyDescent="0.2">
      <c r="A10" s="35" t="str">
        <f>Evidencija!A10</f>
        <v>11/2019</v>
      </c>
      <c r="B10" s="35" t="str">
        <f>Evidencija!B10</f>
        <v>Vukčević Luka</v>
      </c>
      <c r="C10" s="33"/>
      <c r="D10" s="34">
        <f>Evidencija!C10</f>
        <v>0</v>
      </c>
      <c r="E10" s="34">
        <f>Evidencija!V10-Evidencija!C10</f>
        <v>0</v>
      </c>
      <c r="F10" s="5" t="str">
        <f>Evidencija!W10</f>
        <v>F</v>
      </c>
    </row>
    <row r="11" spans="1:6" ht="15" customHeight="1" x14ac:dyDescent="0.2">
      <c r="A11" s="35" t="str">
        <f>Evidencija!A11</f>
        <v>12/2019</v>
      </c>
      <c r="B11" s="35" t="str">
        <f>Evidencija!B11</f>
        <v>Radonjić Dimitrije</v>
      </c>
      <c r="C11" s="33"/>
      <c r="D11" s="34">
        <f>Evidencija!C11</f>
        <v>0</v>
      </c>
      <c r="E11" s="34">
        <f>Evidencija!V11-Evidencija!C11</f>
        <v>23</v>
      </c>
      <c r="F11" s="5" t="str">
        <f>Evidencija!W11</f>
        <v>F</v>
      </c>
    </row>
    <row r="12" spans="1:6" ht="15" customHeight="1" x14ac:dyDescent="0.2">
      <c r="A12" s="35" t="str">
        <f>Evidencija!A12</f>
        <v>14/2019</v>
      </c>
      <c r="B12" s="35" t="str">
        <f>Evidencija!B12</f>
        <v>Radonjić Filip</v>
      </c>
      <c r="C12" s="33"/>
      <c r="D12" s="34">
        <f>Evidencija!C12</f>
        <v>0</v>
      </c>
      <c r="E12" s="34">
        <f>Evidencija!V12-Evidencija!C12</f>
        <v>0</v>
      </c>
      <c r="F12" s="5" t="str">
        <f>Evidencija!W12</f>
        <v>F</v>
      </c>
    </row>
    <row r="13" spans="1:6" ht="15" customHeight="1" x14ac:dyDescent="0.2">
      <c r="A13" s="35" t="str">
        <f>Evidencija!A13</f>
        <v>17/2019</v>
      </c>
      <c r="B13" s="35" t="str">
        <f>Evidencija!B13</f>
        <v>Mišković Saša</v>
      </c>
      <c r="C13" s="33"/>
      <c r="D13" s="34">
        <f>Evidencija!C13</f>
        <v>0</v>
      </c>
      <c r="E13" s="34">
        <f>Evidencija!V13-Evidencija!C13</f>
        <v>51</v>
      </c>
      <c r="F13" s="5" t="str">
        <f>Evidencija!W13</f>
        <v>E</v>
      </c>
    </row>
    <row r="14" spans="1:6" ht="15" customHeight="1" x14ac:dyDescent="0.2">
      <c r="A14" s="35" t="str">
        <f>Evidencija!A14</f>
        <v>19/2019</v>
      </c>
      <c r="B14" s="35" t="str">
        <f>Evidencija!B14</f>
        <v>Lutovac Maksim</v>
      </c>
      <c r="C14" s="33"/>
      <c r="D14" s="34">
        <f>Evidencija!C14</f>
        <v>0</v>
      </c>
      <c r="E14" s="34">
        <f>Evidencija!V14-Evidencija!C14</f>
        <v>11</v>
      </c>
      <c r="F14" s="5" t="str">
        <f>Evidencija!W14</f>
        <v>F</v>
      </c>
    </row>
    <row r="15" spans="1:6" ht="15" customHeight="1" x14ac:dyDescent="0.2">
      <c r="A15" s="35" t="str">
        <f>Evidencija!A15</f>
        <v>20/2019</v>
      </c>
      <c r="B15" s="35" t="str">
        <f>Evidencija!B15</f>
        <v>Lutovac Vuk</v>
      </c>
      <c r="C15" s="33"/>
      <c r="D15" s="34">
        <f>Evidencija!C15</f>
        <v>0</v>
      </c>
      <c r="E15" s="34">
        <f>Evidencija!V15-Evidencija!C15</f>
        <v>0</v>
      </c>
      <c r="F15" s="5" t="str">
        <f>Evidencija!W15</f>
        <v>F</v>
      </c>
    </row>
    <row r="16" spans="1:6" ht="15" customHeight="1" x14ac:dyDescent="0.2">
      <c r="A16" s="35" t="str">
        <f>Evidencija!A16</f>
        <v>21/2019</v>
      </c>
      <c r="B16" s="35" t="str">
        <f>Evidencija!B16</f>
        <v>Janković Marko</v>
      </c>
      <c r="C16" s="33"/>
      <c r="D16" s="34">
        <f>Evidencija!C16</f>
        <v>3</v>
      </c>
      <c r="E16" s="34">
        <f>Evidencija!V16-Evidencija!C16</f>
        <v>13</v>
      </c>
      <c r="F16" s="5" t="str">
        <f>Evidencija!W16</f>
        <v>F</v>
      </c>
    </row>
    <row r="17" spans="1:6" ht="15" customHeight="1" x14ac:dyDescent="0.2">
      <c r="A17" s="35" t="str">
        <f>Evidencija!A17</f>
        <v>24/2019</v>
      </c>
      <c r="B17" s="35" t="str">
        <f>Evidencija!B17</f>
        <v>Peruničić Marija</v>
      </c>
      <c r="C17" s="33"/>
      <c r="D17" s="34">
        <f>Evidencija!C17</f>
        <v>8</v>
      </c>
      <c r="E17" s="34">
        <f>Evidencija!V17-Evidencija!C17</f>
        <v>35</v>
      </c>
      <c r="F17" s="5" t="str">
        <f>Evidencija!W17</f>
        <v>F</v>
      </c>
    </row>
    <row r="18" spans="1:6" ht="15" customHeight="1" x14ac:dyDescent="0.2">
      <c r="A18" s="35" t="str">
        <f>Evidencija!A18</f>
        <v>26/2019</v>
      </c>
      <c r="B18" s="35" t="str">
        <f>Evidencija!B18</f>
        <v>Vujačić Petar</v>
      </c>
      <c r="C18" s="33"/>
      <c r="D18" s="34">
        <f>Evidencija!C18</f>
        <v>0</v>
      </c>
      <c r="E18" s="34">
        <f>Evidencija!V18-Evidencija!C18</f>
        <v>0</v>
      </c>
      <c r="F18" s="5" t="str">
        <f>Evidencija!W18</f>
        <v>F</v>
      </c>
    </row>
    <row r="19" spans="1:6" ht="15" customHeight="1" x14ac:dyDescent="0.2">
      <c r="A19" s="35" t="str">
        <f>Evidencija!A19</f>
        <v>29/2019</v>
      </c>
      <c r="B19" s="35" t="str">
        <f>Evidencija!B19</f>
        <v>Raičević Anastasija</v>
      </c>
      <c r="C19" s="33"/>
      <c r="D19" s="34">
        <f>Evidencija!C19</f>
        <v>0</v>
      </c>
      <c r="E19" s="34">
        <f>Evidencija!V19-Evidencija!C19</f>
        <v>0</v>
      </c>
      <c r="F19" s="5" t="str">
        <f>Evidencija!W19</f>
        <v>F</v>
      </c>
    </row>
    <row r="20" spans="1:6" ht="15" customHeight="1" x14ac:dyDescent="0.2">
      <c r="A20" s="35" t="str">
        <f>Evidencija!A20</f>
        <v>30/2019</v>
      </c>
      <c r="B20" s="35" t="str">
        <f>Evidencija!B20</f>
        <v>Jovanović Milutin</v>
      </c>
      <c r="C20" s="33"/>
      <c r="D20" s="34">
        <f>Evidencija!C20</f>
        <v>0</v>
      </c>
      <c r="E20" s="34">
        <f>Evidencija!V20-Evidencija!C20</f>
        <v>32</v>
      </c>
      <c r="F20" s="5" t="str">
        <f>Evidencija!W20</f>
        <v>F</v>
      </c>
    </row>
    <row r="21" spans="1:6" ht="15" customHeight="1" x14ac:dyDescent="0.2">
      <c r="A21" s="35" t="str">
        <f>Evidencija!A21</f>
        <v>34/2019</v>
      </c>
      <c r="B21" s="35" t="str">
        <f>Evidencija!B21</f>
        <v>Raonić Vladimir</v>
      </c>
      <c r="C21" s="33"/>
      <c r="D21" s="34">
        <f>Evidencija!C21</f>
        <v>0</v>
      </c>
      <c r="E21" s="34">
        <f>Evidencija!V21-Evidencija!C21</f>
        <v>0</v>
      </c>
      <c r="F21" s="5" t="str">
        <f>Evidencija!W21</f>
        <v>F</v>
      </c>
    </row>
    <row r="22" spans="1:6" ht="15" customHeight="1" x14ac:dyDescent="0.2">
      <c r="A22" s="35" t="str">
        <f>Evidencija!A22</f>
        <v>37/2019</v>
      </c>
      <c r="B22" s="35" t="str">
        <f>Evidencija!B22</f>
        <v>Sutaj Edin</v>
      </c>
      <c r="C22" s="33"/>
      <c r="D22" s="34">
        <f>Evidencija!C22</f>
        <v>0</v>
      </c>
      <c r="E22" s="34">
        <f>Evidencija!V22-Evidencija!C22</f>
        <v>20</v>
      </c>
      <c r="F22" s="5" t="str">
        <f>Evidencija!W22</f>
        <v>F</v>
      </c>
    </row>
    <row r="23" spans="1:6" ht="15" customHeight="1" x14ac:dyDescent="0.2">
      <c r="A23" s="35" t="str">
        <f>Evidencija!A23</f>
        <v>39/2019</v>
      </c>
      <c r="B23" s="35" t="str">
        <f>Evidencija!B23</f>
        <v>Stešević Sonja</v>
      </c>
      <c r="C23" s="33"/>
      <c r="D23" s="34">
        <f>Evidencija!C23</f>
        <v>3</v>
      </c>
      <c r="E23" s="34">
        <f>Evidencija!V23-Evidencija!C23</f>
        <v>0</v>
      </c>
      <c r="F23" s="5" t="str">
        <f>Evidencija!W23</f>
        <v>F</v>
      </c>
    </row>
    <row r="24" spans="1:6" ht="15" customHeight="1" x14ac:dyDescent="0.2">
      <c r="A24" s="35" t="str">
        <f>Evidencija!A24</f>
        <v>40/2019</v>
      </c>
      <c r="B24" s="35" t="str">
        <f>Evidencija!B24</f>
        <v>Kontić Veselin</v>
      </c>
      <c r="C24" s="33"/>
      <c r="D24" s="34">
        <f>Evidencija!C24</f>
        <v>0</v>
      </c>
      <c r="E24" s="34">
        <f>Evidencija!V24-Evidencija!C24</f>
        <v>0</v>
      </c>
      <c r="F24" s="5" t="str">
        <f>Evidencija!W24</f>
        <v>F</v>
      </c>
    </row>
    <row r="25" spans="1:6" ht="15" customHeight="1" x14ac:dyDescent="0.2">
      <c r="A25" s="35" t="str">
        <f>Evidencija!A25</f>
        <v>4/2018</v>
      </c>
      <c r="B25" s="35" t="str">
        <f>Evidencija!B25</f>
        <v>Slavković Novak</v>
      </c>
      <c r="C25" s="33"/>
      <c r="D25" s="34">
        <f>Evidencija!C25</f>
        <v>3</v>
      </c>
      <c r="E25" s="34">
        <f>Evidencija!V25-Evidencija!C25</f>
        <v>21</v>
      </c>
      <c r="F25" s="5" t="str">
        <f>Evidencija!W25</f>
        <v>F</v>
      </c>
    </row>
    <row r="26" spans="1:6" ht="15" customHeight="1" x14ac:dyDescent="0.2">
      <c r="A26" s="35" t="str">
        <f>Evidencija!A26</f>
        <v>6/2018</v>
      </c>
      <c r="B26" s="35" t="str">
        <f>Evidencija!B26</f>
        <v>Vukušić Petar</v>
      </c>
      <c r="C26" s="33"/>
      <c r="D26" s="34">
        <f>Evidencija!C26</f>
        <v>0</v>
      </c>
      <c r="E26" s="34">
        <f>Evidencija!V26-Evidencija!C26</f>
        <v>2</v>
      </c>
      <c r="F26" s="5" t="str">
        <f>Evidencija!W26</f>
        <v>F</v>
      </c>
    </row>
    <row r="27" spans="1:6" ht="15" customHeight="1" x14ac:dyDescent="0.2">
      <c r="A27" s="35" t="str">
        <f>Evidencija!A27</f>
        <v>9/2018</v>
      </c>
      <c r="B27" s="35" t="str">
        <f>Evidencija!B27</f>
        <v>Vulović Krsto</v>
      </c>
      <c r="C27" s="33"/>
      <c r="D27" s="34">
        <f>Evidencija!C27</f>
        <v>0</v>
      </c>
      <c r="E27" s="34">
        <f>Evidencija!V27-Evidencija!C27</f>
        <v>0</v>
      </c>
      <c r="F27" s="5" t="str">
        <f>Evidencija!W27</f>
        <v>F</v>
      </c>
    </row>
    <row r="28" spans="1:6" ht="15" customHeight="1" x14ac:dyDescent="0.2">
      <c r="A28" s="35" t="str">
        <f>Evidencija!A28</f>
        <v>25/2018</v>
      </c>
      <c r="B28" s="35" t="str">
        <f>Evidencija!B28</f>
        <v>Cvijović Milan</v>
      </c>
      <c r="C28" s="33"/>
      <c r="D28" s="34">
        <f>Evidencija!C28</f>
        <v>0</v>
      </c>
      <c r="E28" s="34">
        <f>Evidencija!V28-Evidencija!C28</f>
        <v>0</v>
      </c>
      <c r="F28" s="5" t="str">
        <f>Evidencija!W28</f>
        <v>F</v>
      </c>
    </row>
    <row r="29" spans="1:6" ht="15" customHeight="1" x14ac:dyDescent="0.2">
      <c r="A29" s="35" t="str">
        <f>Evidencija!A29</f>
        <v>34/2018</v>
      </c>
      <c r="B29" s="35" t="str">
        <f>Evidencija!B29</f>
        <v>Lakićević Luka</v>
      </c>
      <c r="C29" s="33"/>
      <c r="D29" s="34">
        <f>Evidencija!C29</f>
        <v>0</v>
      </c>
      <c r="E29" s="34">
        <f>Evidencija!V29-Evidencija!C29</f>
        <v>0</v>
      </c>
      <c r="F29" s="5" t="str">
        <f>Evidencija!W29</f>
        <v>F</v>
      </c>
    </row>
    <row r="30" spans="1:6" ht="15" customHeight="1" x14ac:dyDescent="0.2">
      <c r="A30" s="35" t="str">
        <f>Evidencija!A30</f>
        <v>36/2018</v>
      </c>
      <c r="B30" s="35" t="str">
        <f>Evidencija!B30</f>
        <v>Jovanović Mirko</v>
      </c>
      <c r="C30" s="33"/>
      <c r="D30" s="34">
        <f>Evidencija!C30</f>
        <v>0</v>
      </c>
      <c r="E30" s="34">
        <f>Evidencija!V30-Evidencija!C30</f>
        <v>0</v>
      </c>
      <c r="F30" s="5" t="str">
        <f>Evidencija!W30</f>
        <v>F</v>
      </c>
    </row>
    <row r="31" spans="1:6" ht="15" customHeight="1" x14ac:dyDescent="0.2">
      <c r="A31" s="35" t="str">
        <f>Evidencija!A31</f>
        <v>39/2018</v>
      </c>
      <c r="B31" s="35" t="str">
        <f>Evidencija!B31</f>
        <v>Ćupić Miloš</v>
      </c>
      <c r="C31" s="33"/>
      <c r="D31" s="34">
        <f>Evidencija!C31</f>
        <v>0</v>
      </c>
      <c r="E31" s="34">
        <f>Evidencija!V31-Evidencija!C31</f>
        <v>0</v>
      </c>
      <c r="F31" s="5" t="str">
        <f>Evidencija!W31</f>
        <v>F</v>
      </c>
    </row>
    <row r="32" spans="1:6" ht="15" customHeight="1" x14ac:dyDescent="0.2">
      <c r="A32" s="35" t="str">
        <f>Evidencija!A32</f>
        <v>4/2017</v>
      </c>
      <c r="B32" s="35" t="str">
        <f>Evidencija!B32</f>
        <v>Rakočević Luka</v>
      </c>
      <c r="C32" s="33"/>
      <c r="D32" s="34">
        <f>Evidencija!C32</f>
        <v>0</v>
      </c>
      <c r="E32" s="34">
        <f>Evidencija!V32-Evidencija!C32</f>
        <v>36</v>
      </c>
      <c r="F32" s="5" t="str">
        <f>Evidencija!W32</f>
        <v>F</v>
      </c>
    </row>
    <row r="33" spans="1:6" ht="15" customHeight="1" x14ac:dyDescent="0.2">
      <c r="A33" s="35" t="str">
        <f>Evidencija!A33</f>
        <v>10/2017</v>
      </c>
      <c r="B33" s="35" t="str">
        <f>Evidencija!B33</f>
        <v>Vujošević Vuksan</v>
      </c>
      <c r="C33" s="33"/>
      <c r="D33" s="34">
        <f>Evidencija!C33</f>
        <v>0</v>
      </c>
      <c r="E33" s="34">
        <f>Evidencija!V33-Evidencija!C33</f>
        <v>0</v>
      </c>
      <c r="F33" s="5" t="str">
        <f>Evidencija!W33</f>
        <v>F</v>
      </c>
    </row>
    <row r="34" spans="1:6" ht="15" customHeight="1" x14ac:dyDescent="0.2">
      <c r="A34" s="35" t="str">
        <f>Evidencija!A34</f>
        <v>12/2017</v>
      </c>
      <c r="B34" s="35" t="str">
        <f>Evidencija!B34</f>
        <v>Vukčević Danilo</v>
      </c>
      <c r="C34" s="33"/>
      <c r="D34" s="34">
        <f>Evidencija!C34</f>
        <v>3</v>
      </c>
      <c r="E34" s="34">
        <f>Evidencija!V34-Evidencija!C34</f>
        <v>0</v>
      </c>
      <c r="F34" s="5" t="str">
        <f>Evidencija!W34</f>
        <v>F</v>
      </c>
    </row>
    <row r="35" spans="1:6" ht="15" customHeight="1" x14ac:dyDescent="0.2">
      <c r="A35" s="35" t="str">
        <f>Evidencija!A35</f>
        <v>30/2017</v>
      </c>
      <c r="B35" s="35" t="str">
        <f>Evidencija!B35</f>
        <v>Feratović Elmaz</v>
      </c>
      <c r="C35" s="33"/>
      <c r="D35" s="34">
        <f>Evidencija!C35</f>
        <v>0</v>
      </c>
      <c r="E35" s="34">
        <f>Evidencija!V35-Evidencija!C35</f>
        <v>21</v>
      </c>
      <c r="F35" s="5" t="str">
        <f>Evidencija!W35</f>
        <v>F</v>
      </c>
    </row>
    <row r="36" spans="1:6" ht="15" customHeight="1" x14ac:dyDescent="0.2">
      <c r="A36" s="35" t="str">
        <f>Evidencija!A36</f>
        <v>38/2017</v>
      </c>
      <c r="B36" s="35" t="str">
        <f>Evidencija!B36</f>
        <v>Ličina Enis</v>
      </c>
      <c r="C36" s="33"/>
      <c r="D36" s="34">
        <f>Evidencija!C36</f>
        <v>0</v>
      </c>
      <c r="E36" s="34">
        <f>Evidencija!V36-Evidencija!C36</f>
        <v>19</v>
      </c>
      <c r="F36" s="5" t="str">
        <f>Evidencija!W36</f>
        <v>F</v>
      </c>
    </row>
    <row r="37" spans="1:6" ht="15" customHeight="1" x14ac:dyDescent="0.2">
      <c r="A37" s="35" t="str">
        <f>Evidencija!A37</f>
        <v>16/2016</v>
      </c>
      <c r="B37" s="35" t="str">
        <f>Evidencija!B37</f>
        <v>Raičević Filip</v>
      </c>
      <c r="C37" s="33"/>
      <c r="D37" s="34">
        <f>Evidencija!C37</f>
        <v>0</v>
      </c>
      <c r="E37" s="34">
        <f>Evidencija!V37-Evidencija!C37</f>
        <v>0</v>
      </c>
      <c r="F37" s="5" t="str">
        <f>Evidencija!W37</f>
        <v>F</v>
      </c>
    </row>
    <row r="38" spans="1:6" ht="15" customHeight="1" x14ac:dyDescent="0.2">
      <c r="A38" s="35" t="str">
        <f>Evidencija!A38</f>
        <v>25/2016</v>
      </c>
      <c r="B38" s="35" t="str">
        <f>Evidencija!B38</f>
        <v>Planić Veselin</v>
      </c>
      <c r="C38" s="33"/>
      <c r="D38" s="34">
        <f>Evidencija!C38</f>
        <v>0</v>
      </c>
      <c r="E38" s="34">
        <f>Evidencija!V38-Evidencija!C38</f>
        <v>0</v>
      </c>
      <c r="F38" s="5" t="str">
        <f>Evidencija!W38</f>
        <v>F</v>
      </c>
    </row>
    <row r="39" spans="1:6" ht="15" customHeight="1" x14ac:dyDescent="0.2">
      <c r="A39" s="35" t="str">
        <f>Evidencija!A39</f>
        <v>1/2014</v>
      </c>
      <c r="B39" s="35" t="str">
        <f>Evidencija!B39</f>
        <v>Banović Igor</v>
      </c>
      <c r="C39" s="33"/>
      <c r="D39" s="34">
        <f>Evidencija!C39</f>
        <v>0</v>
      </c>
      <c r="E39" s="34">
        <f>Evidencija!V39-Evidencija!C39</f>
        <v>33</v>
      </c>
      <c r="F39" s="5" t="str">
        <f>Evidencija!W39</f>
        <v>F</v>
      </c>
    </row>
    <row r="40" spans="1:6" ht="15" customHeight="1" x14ac:dyDescent="0.2">
      <c r="A40" s="35" t="str">
        <f>Evidencija!A40</f>
        <v>37/2014</v>
      </c>
      <c r="B40" s="35" t="str">
        <f>Evidencija!B40</f>
        <v>Aranitović Nenad</v>
      </c>
      <c r="C40" s="33"/>
      <c r="D40" s="34">
        <f>Evidencija!C40</f>
        <v>0</v>
      </c>
      <c r="E40" s="34">
        <f>Evidencija!V40-Evidencija!C40</f>
        <v>0</v>
      </c>
      <c r="F40" s="5" t="str">
        <f>Evidencija!W40</f>
        <v>F</v>
      </c>
    </row>
  </sheetData>
  <sheetProtection selectLockedCells="1" selectUnlockedCells="1"/>
  <mergeCells count="12">
    <mergeCell ref="A1:E1"/>
    <mergeCell ref="A2:F2"/>
    <mergeCell ref="A3:B3"/>
    <mergeCell ref="C3:F3"/>
    <mergeCell ref="A4:C4"/>
    <mergeCell ref="D4:F4"/>
    <mergeCell ref="A6:A7"/>
    <mergeCell ref="B6:C7"/>
    <mergeCell ref="D6:E6"/>
    <mergeCell ref="F6:F7"/>
    <mergeCell ref="A5:C5"/>
    <mergeCell ref="D5:F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ZOOM Aktivnost</vt:lpstr>
      <vt:lpstr>Zakljucne Ocjene</vt:lpstr>
      <vt:lpstr>Evidencija!Print_Titles</vt:lpstr>
      <vt:lpstr>'Zakljucne Ocjene'!Print_Titles</vt:lpstr>
      <vt:lpstr>'ZOOM Aktivnost'!Print_Titles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revision/>
  <dcterms:created xsi:type="dcterms:W3CDTF">2013-11-01T07:44:24Z</dcterms:created>
  <dcterms:modified xsi:type="dcterms:W3CDTF">2020-09-12T08:20:28Z</dcterms:modified>
  <cp:category/>
  <cp:contentStatus/>
</cp:coreProperties>
</file>